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28-2021\2-vyzva\vyzva-podpurne dokumenty\"/>
    </mc:Choice>
  </mc:AlternateContent>
  <xr:revisionPtr revIDLastSave="0" documentId="13_ncr:1_{9C068CAC-3FF5-4792-AD20-10AE7247A87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KP!$A$1:$U$211</definedName>
  </definedNames>
  <calcPr calcId="191029"/>
</workbook>
</file>

<file path=xl/calcChain.xml><?xml version="1.0" encoding="utf-8"?>
<calcChain xmlns="http://schemas.openxmlformats.org/spreadsheetml/2006/main">
  <c r="J112" i="1" l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K106" i="1" l="1"/>
  <c r="J107" i="1"/>
  <c r="K108" i="1"/>
  <c r="J104" i="1"/>
  <c r="K104" i="1"/>
  <c r="J105" i="1"/>
  <c r="K105" i="1"/>
  <c r="J106" i="1"/>
  <c r="J109" i="1"/>
  <c r="K109" i="1"/>
  <c r="J110" i="1"/>
  <c r="K110" i="1"/>
  <c r="J111" i="1"/>
  <c r="K111" i="1"/>
  <c r="G104" i="1"/>
  <c r="G105" i="1"/>
  <c r="G106" i="1"/>
  <c r="G107" i="1"/>
  <c r="G108" i="1"/>
  <c r="G109" i="1"/>
  <c r="G110" i="1"/>
  <c r="G111" i="1"/>
  <c r="J108" i="1" l="1"/>
  <c r="K107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103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J102" i="1"/>
  <c r="K102" i="1"/>
  <c r="K103" i="1"/>
  <c r="K40" i="1" l="1"/>
  <c r="K39" i="1"/>
  <c r="K38" i="1"/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210" i="1" l="1"/>
  <c r="I210" i="1"/>
</calcChain>
</file>

<file path=xl/sharedStrings.xml><?xml version="1.0" encoding="utf-8"?>
<sst xmlns="http://schemas.openxmlformats.org/spreadsheetml/2006/main" count="651" uniqueCount="359">
  <si>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</si>
  <si>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</si>
  <si>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</si>
  <si>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</si>
  <si>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</si>
  <si>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</si>
  <si>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</si>
  <si>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</si>
  <si>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</si>
  <si>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</si>
  <si>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</si>
  <si>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</si>
  <si>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</si>
  <si>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</si>
  <si>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</si>
  <si>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</si>
  <si>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</si>
  <si>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</si>
  <si>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</si>
  <si>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</si>
  <si>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</si>
  <si>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</si>
  <si>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</si>
  <si>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</si>
  <si>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</si>
  <si>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NE</t>
  </si>
  <si>
    <t>ks</t>
  </si>
  <si>
    <t>bal</t>
  </si>
  <si>
    <t>sada</t>
  </si>
  <si>
    <t>Euroobal A4 - hladký</t>
  </si>
  <si>
    <t xml:space="preserve">Samolepící bločky 38 x 51 mm,  4 x neon  </t>
  </si>
  <si>
    <t>Lepicí páska 50mm x 66m transparentní</t>
  </si>
  <si>
    <t>Vysoká lepicí síla a okamžitá přilnavost. Vhodné na  papír, karton, nevysychá, neobsahuje rozpouštědla.</t>
  </si>
  <si>
    <t>Nůžky kancelářské střední</t>
  </si>
  <si>
    <t>Nůžky střední velké</t>
  </si>
  <si>
    <t>Nůž na dopisy</t>
  </si>
  <si>
    <t xml:space="preserve">Pryž </t>
  </si>
  <si>
    <t xml:space="preserve">Motouz jutový přírodní  </t>
  </si>
  <si>
    <t>Stiskací mechanismus, vyměnitelná gelová náplň, plastové tělo, jehlový hrot 0,5 mm pro tenké psaní.</t>
  </si>
  <si>
    <t xml:space="preserve">Na grafitové tužky. </t>
  </si>
  <si>
    <t>Materiál PVC, s plastovým zipem.</t>
  </si>
  <si>
    <t>Obaly "L" A4 - čiré</t>
  </si>
  <si>
    <t>Kvalitní lepicí páska průhledná.</t>
  </si>
  <si>
    <t>Kvalitní nůžky z nerez oceli, ergonomické úchopy z nelámavé plastické hmoty, délka min. 25 mm.</t>
  </si>
  <si>
    <t>Otevírač obálek, kovová čepel, plastová rukojeť.</t>
  </si>
  <si>
    <t>Samolepicí bločky 38 x 51 mm, 3 x žlutý</t>
  </si>
  <si>
    <t>Samolepící záložky 12 x 45 mm  - 8 x neon</t>
  </si>
  <si>
    <t xml:space="preserve">Blok A5 lepený čistý </t>
  </si>
  <si>
    <t xml:space="preserve">Blok A5 lepený linka </t>
  </si>
  <si>
    <t xml:space="preserve">Blok A4 lepený čistý </t>
  </si>
  <si>
    <t xml:space="preserve">Blok A4 lepený linka </t>
  </si>
  <si>
    <t>Obálky B4 , 250 x 353 mm</t>
  </si>
  <si>
    <t>Lepicí páska 38mm x 66m transparentní</t>
  </si>
  <si>
    <t>Klip kovový 25</t>
  </si>
  <si>
    <t>Nůžky kancelářské malé</t>
  </si>
  <si>
    <t>Pokud financováno z projektových prostředků, pak ŘEŠITEL uvede: NÁZEV A ČÍSLO DOTAČNÍHO PROJEKTU</t>
  </si>
  <si>
    <t>Kvalitní průhledný polypropylen, zavírání jedním drukem (patentem) na delší straně.</t>
  </si>
  <si>
    <t>Vnějšek plast, vnitřek hladký papír.</t>
  </si>
  <si>
    <t>Odkládací desky A4, prešpán 350 g, zajišťovací gumička.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</si>
  <si>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</si>
  <si>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</si>
  <si>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Popisovatelné proužky, plastové, možnost opakované aplikace, neslepují se a nekroutí, 8 neon.barev x 25ks.</t>
  </si>
  <si>
    <t>Samolepící bílé.</t>
  </si>
  <si>
    <t xml:space="preserve">Kovové, mnohonásobně použitelné, min. 12 ks v balení. </t>
  </si>
  <si>
    <t>Celokovové provedení, čepele spojuje kovový šroub, řezné plochy speciálně upraveny pro snadný a precizní střih.</t>
  </si>
  <si>
    <t>Vysoce kvalitní nůžky, nožnice vyrobené z tvrzené japonské oceli s nerezovou úpravou, ergonomické držení - měkký dotek, délka nůžek min. 15 cm.</t>
  </si>
  <si>
    <t>Rozlišovač papírový ("jazyk") - mix 5 barev</t>
  </si>
  <si>
    <t xml:space="preserve">Samolepící záložky: šipky 12 x 42 mm - 5 x neon </t>
  </si>
  <si>
    <t>Kopírovací karton bílý A4 160g</t>
  </si>
  <si>
    <t>Propisovací tužka</t>
  </si>
  <si>
    <t>Kalíšek na tužky</t>
  </si>
  <si>
    <t>Připínáčky  pro nástěnky (špulky)</t>
  </si>
  <si>
    <t xml:space="preserve">Kalkulátor </t>
  </si>
  <si>
    <t>Samolepící záložky 20 x 50 mm - 4 barvy</t>
  </si>
  <si>
    <t>Štítky k pořadačům samolepící</t>
  </si>
  <si>
    <t>Nůžky celokovové - 20 cm</t>
  </si>
  <si>
    <t>Vnějšek plast, vnitřek hladký papír, formát A4, šíře 50 cm.</t>
  </si>
  <si>
    <t>Popisovatelné šipky, neonové samolepicí záložky, plastové, průhledné. 5 x 25ks  v balení.</t>
  </si>
  <si>
    <t xml:space="preserve">Min. 50 listů, lepená vazba. </t>
  </si>
  <si>
    <t>Vhodný pro tisk, speciálně hlazený bílý karton, 1 bal/250 listů.</t>
  </si>
  <si>
    <t>Drátěná krabička na tužky a propisky, průměr cca 75 mm, výška min. 90 mm.</t>
  </si>
  <si>
    <t>Připínáčky s barevnou plastovou hlavou "špulka", mix barev, min. 100ks v balení.</t>
  </si>
  <si>
    <t>Min. 100 g,  pro kancelář i domácnost.</t>
  </si>
  <si>
    <r>
      <t xml:space="preserve">Pořadač archivní A4  - 7,5 cm, kapsa - </t>
    </r>
    <r>
      <rPr>
        <b/>
        <sz val="11"/>
        <rFont val="Calibri"/>
        <family val="2"/>
        <charset val="238"/>
      </rPr>
      <t>modrý</t>
    </r>
  </si>
  <si>
    <t>Kartonový mramor, formát A4.</t>
  </si>
  <si>
    <t>Nezávěsné hladké PVC obaly, vkládání na šířku i na výšku, min. 150 mic, min. 10 ks v balení.</t>
  </si>
  <si>
    <t>Samolepicí blok  76 x 76 mm - žlutý - 100 listů</t>
  </si>
  <si>
    <t>Samolepicí blok  76 x 76 mm - žlutý - 400 listů</t>
  </si>
  <si>
    <t>Možnost mnohonásobné aplikace, po odlepení nezanechávají žádnou stopu, 4 x 50 listů.</t>
  </si>
  <si>
    <t>Formát A4, plast, kovový klip.</t>
  </si>
  <si>
    <t>Sešit A5 linka</t>
  </si>
  <si>
    <t>Sešit A4 linka</t>
  </si>
  <si>
    <t>Magnety 24 mm - mix barev</t>
  </si>
  <si>
    <t>Klip rám A1 kulaté rohy</t>
  </si>
  <si>
    <t>Klip rám A2 kulaté rohy</t>
  </si>
  <si>
    <t>Klip rám A3 kulaté rohy</t>
  </si>
  <si>
    <t>Klip rám A4 kulaté rohy</t>
  </si>
  <si>
    <t xml:space="preserve">Archivační kontejner na pořadače </t>
  </si>
  <si>
    <t>Obálka plastová PVC s patentem /druk/ A5 - čirá</t>
  </si>
  <si>
    <t>Obálka plastová PVC s patentem /druk/ A4 - čirá</t>
  </si>
  <si>
    <t>Obálka PVC se zipem A4 - čirá</t>
  </si>
  <si>
    <t>Rozlišovač kartonový A4 - min. 5 barev</t>
  </si>
  <si>
    <t xml:space="preserve">Euroobal A4 - klopa </t>
  </si>
  <si>
    <t>Euroobal A4 - rozšířený - hladký povrch</t>
  </si>
  <si>
    <t>Euroobal A4 - rozšířený</t>
  </si>
  <si>
    <t xml:space="preserve">Euroobal A4 - na katalogy </t>
  </si>
  <si>
    <t>Blok lepený bílý -  špalík 8-9 x 8-9 cm</t>
  </si>
  <si>
    <t>Blok lepený barevný - špalík 8-9 x 8-9 cm</t>
  </si>
  <si>
    <t>Blok nelepený bílý - špalík 8-9 x 8-9 cm</t>
  </si>
  <si>
    <t xml:space="preserve">Samolepící záložky: proužky 12 x 42 mm - 5 x neon </t>
  </si>
  <si>
    <t xml:space="preserve">Blok A5 boční spirála linka </t>
  </si>
  <si>
    <t>Blok A4 boční spirála linka</t>
  </si>
  <si>
    <t xml:space="preserve">Blok A4 boční spirála čtvereček </t>
  </si>
  <si>
    <t>Blok A4 horní spirála čistý</t>
  </si>
  <si>
    <t xml:space="preserve">Sešit A4 čistý </t>
  </si>
  <si>
    <t xml:space="preserve">Záznamník kroužkový A5 </t>
  </si>
  <si>
    <t xml:space="preserve">Papír kancelářský A4 kvalita "A" </t>
  </si>
  <si>
    <t>Papír barevný kopírovací A4 80g - mix 5 barev</t>
  </si>
  <si>
    <t>Kopírovací karton bílý A4 100g</t>
  </si>
  <si>
    <t>Taška obchodní - obálka A4/dno</t>
  </si>
  <si>
    <t>Lepicí páska 25mm x 66m transparentní</t>
  </si>
  <si>
    <t>Lepicí páska oboustranná 38mmx10m</t>
  </si>
  <si>
    <t>Lepicí páska oboustranná 50mmx10m</t>
  </si>
  <si>
    <t>Lepicí páska s odvíječem lepenky 19mm</t>
  </si>
  <si>
    <t xml:space="preserve">Lepící páska do stolních odvíječů - náplň 19mm </t>
  </si>
  <si>
    <t>Lepicí tyčinka  min. 20g</t>
  </si>
  <si>
    <t>Lepicí tyčinka  min. 40g</t>
  </si>
  <si>
    <t xml:space="preserve">Vteřinové lepidlo min. hmotnost 3 g </t>
  </si>
  <si>
    <t>Tužka HB 2 s pryží</t>
  </si>
  <si>
    <t>Kovová tužka (versatilka)</t>
  </si>
  <si>
    <t>Tuhy do kovové tužky (versatilky)</t>
  </si>
  <si>
    <t>Velmi jemný plastický hrot , šíře stopy 0,3 mm.</t>
  </si>
  <si>
    <t>Popisovač - 0,3 mm - sada 4ks</t>
  </si>
  <si>
    <t>Popisovač  lihový 0,6 mm - čevený</t>
  </si>
  <si>
    <t>Popisovač  lihový 0,6 mm - černý</t>
  </si>
  <si>
    <t>Popisovač lihový 0,6 mm - sada 4ks</t>
  </si>
  <si>
    <t>Popisovač lihový 1mm - sada 4ks</t>
  </si>
  <si>
    <t>Popisovač CD/DVD  1 mm</t>
  </si>
  <si>
    <t>Zvýrazňovač 1-4 mm, sada 4ks</t>
  </si>
  <si>
    <t>Zvýrazňovač 1-4 mm - sada 6ks</t>
  </si>
  <si>
    <t>Zvýrazňovač  1 - 4,6 mm - sada 4ks</t>
  </si>
  <si>
    <t>Samolepicí etikety bílá 70x36 mm</t>
  </si>
  <si>
    <t xml:space="preserve">Čisticí sprej na obrazovky </t>
  </si>
  <si>
    <t xml:space="preserve">Čisticí vlhčené ubrousky univerzální </t>
  </si>
  <si>
    <t>Čistící souprava na LCD monitory (pěna+utěrka)</t>
  </si>
  <si>
    <t>Čisticí utěrka mikrovlákno</t>
  </si>
  <si>
    <t>Utěrka z mikrovlákna k čištění  LCD, brýlí, čoček dalekohledů, displeje fotoaparátů.</t>
  </si>
  <si>
    <t xml:space="preserve">Spojovače No.10 </t>
  </si>
  <si>
    <t xml:space="preserve">Spojovače 24/6  </t>
  </si>
  <si>
    <t>Spony kancelářské  32</t>
  </si>
  <si>
    <t>Spony dopisní barevné 32</t>
  </si>
  <si>
    <t>Klip kovový 19</t>
  </si>
  <si>
    <t>Korekční strojek jednorázový</t>
  </si>
  <si>
    <t>Korekční strojek 4,2 včetně vyměnitelné náplně</t>
  </si>
  <si>
    <t>Nůžky celokovové - 18 cm</t>
  </si>
  <si>
    <t>Nůžky celokovové - 25 cm</t>
  </si>
  <si>
    <t>Ořezávátko dvojité se zásobníkem</t>
  </si>
  <si>
    <t>Pravítko 20cm</t>
  </si>
  <si>
    <t>Pravítko 30cm</t>
  </si>
  <si>
    <t>Pravítko 50cm</t>
  </si>
  <si>
    <t>Trojúhelník 45</t>
  </si>
  <si>
    <t>Blok samolepicí žlutý 150 x 100 mm linka/100 listů</t>
  </si>
  <si>
    <t xml:space="preserve">Samolepicí záložky plastové </t>
  </si>
  <si>
    <t>Archivační spona + přenašeč</t>
  </si>
  <si>
    <t>Papírová lepící páska hnědá</t>
  </si>
  <si>
    <t>Propisovací tužka jednorázová</t>
  </si>
  <si>
    <t xml:space="preserve">ks </t>
  </si>
  <si>
    <t xml:space="preserve">Samolepící etikety laser 105x41 </t>
  </si>
  <si>
    <t>Rám Euroclip rozměry 120 x 90 cm</t>
  </si>
  <si>
    <t>SKM - Ing. Dana Stanková, 
Tel.: 724 774 633,
E-mail: stankov@skm.zcu.cz</t>
  </si>
  <si>
    <t>PC - Ivana Jílková,
Tel.: 737574516, 37763 1085,
E-mail: ijilkova@rek.zcu.cz</t>
  </si>
  <si>
    <t>UK PRA - Lenka Fajmanová,
Tel.: 37763 7744,
E-mail: fajmanov@uk.zcu.cz</t>
  </si>
  <si>
    <t>KAR - Mgr. Sabina Mattová, Ph.D.,
Tel.: 702 020 897,
E-mail: mattova@kar.zcu.cz</t>
  </si>
  <si>
    <t xml:space="preserve">Min. 40 listů. </t>
  </si>
  <si>
    <t>Doplněk ke všem magnetickým tabulím.</t>
  </si>
  <si>
    <r>
      <t xml:space="preserve">Magnety 20 mm - </t>
    </r>
    <r>
      <rPr>
        <b/>
        <sz val="11"/>
        <rFont val="Calibri"/>
        <family val="2"/>
        <charset val="238"/>
      </rPr>
      <t>černé</t>
    </r>
  </si>
  <si>
    <t>Doplněk ke všem magnetickým tabulím, barevný mix, průměr 24 mm, min. 10 ks v balení.</t>
  </si>
  <si>
    <t>Sešívaška min. 10 listů</t>
  </si>
  <si>
    <t>Sešití min. 10 listů, spojovače No.10.</t>
  </si>
  <si>
    <t>Snadná výměna dokumentů, chrání dokument proti poškození.</t>
  </si>
  <si>
    <t>Archivační krabice na dokumenty A4 (š 6,5 - 8,5cm)</t>
  </si>
  <si>
    <t xml:space="preserve">Kartonová krabice pro dlouhodobé skladování dokumentů  formátu A4, šíře hřbetu 6,5 - 8,5 cm, možnost uložení ve skupinovém boxu, 
cca 330 x 260 x75 mm. </t>
  </si>
  <si>
    <t xml:space="preserve">Pro archivaci až 6 ks pořadačů se hřbetem 80 mm, možnost stohování vzájemným připevněním, otevírání zepředu, potisk pro popis na kratší i delší straně. </t>
  </si>
  <si>
    <r>
      <t>Box na spisy s gumou - (PP min 0,5 mm) -</t>
    </r>
    <r>
      <rPr>
        <b/>
        <sz val="11"/>
        <rFont val="Calibri"/>
        <family val="2"/>
        <charset val="238"/>
      </rPr>
      <t xml:space="preserve"> červený</t>
    </r>
  </si>
  <si>
    <t>Otevřený archivační box, ruční lepenka min.1000g/m2. 
Dodávka v rozloženém stavu s návodem na jednoduché složení, rozměr cca 330 x 230 x 75mm.</t>
  </si>
  <si>
    <t>Box na formát A4,  polypropylen min. 0,5 mm, kapacita 250 - 300 listů (80 g/m2), zajišťovací gumička.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</si>
  <si>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červená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</si>
  <si>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žlutá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</si>
  <si>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</si>
  <si>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t>Box na spisy s gumou - (PP min 0,5 mm) - čirý</t>
  </si>
  <si>
    <r>
      <t xml:space="preserve">Pořadač archivní A4  - 7,5 cm, kapsa - </t>
    </r>
    <r>
      <rPr>
        <b/>
        <sz val="11"/>
        <rFont val="Calibri"/>
        <family val="2"/>
        <charset val="238"/>
      </rPr>
      <t>červený</t>
    </r>
  </si>
  <si>
    <t>Pořadač 4-kroužkový A4 - 3,5 cm - čirý</t>
  </si>
  <si>
    <r>
      <t>Pořadač 4-kroužkový A4 - 3,5 cm -</t>
    </r>
    <r>
      <rPr>
        <b/>
        <sz val="11"/>
        <rFont val="Calibri"/>
        <family val="2"/>
        <charset val="238"/>
      </rPr>
      <t xml:space="preserve"> modrý</t>
    </r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</si>
  <si>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</si>
  <si>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cca 190 listů, hřbetní kapsa se štítkem na popisky.</t>
  </si>
  <si>
    <t>Pořadač 4-kroužkový A4 - 5 cm - čirý</t>
  </si>
  <si>
    <r>
      <t xml:space="preserve">Pořadač 4-kroužkový A4 - 5 cm - </t>
    </r>
    <r>
      <rPr>
        <b/>
        <sz val="11"/>
        <rFont val="Calibri"/>
        <family val="2"/>
        <charset val="238"/>
      </rPr>
      <t>modrý</t>
    </r>
  </si>
  <si>
    <t>Plast, formát A4, šíře hřbetu 5 cm, hřbetní kapsa se štítkem na popisky.</t>
  </si>
  <si>
    <r>
      <t xml:space="preserve">Pořadač pákový A4 - 5cm - </t>
    </r>
    <r>
      <rPr>
        <b/>
        <sz val="11"/>
        <rFont val="Calibri"/>
        <family val="2"/>
        <charset val="238"/>
      </rPr>
      <t>modrý</t>
    </r>
  </si>
  <si>
    <r>
      <t xml:space="preserve">Pořadač pákový A4 - 5cm - </t>
    </r>
    <r>
      <rPr>
        <b/>
        <sz val="11"/>
        <rFont val="Calibri"/>
        <family val="2"/>
        <charset val="238"/>
      </rPr>
      <t>zelený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</si>
  <si>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</si>
  <si>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černý</t>
    </r>
  </si>
  <si>
    <r>
      <t xml:space="preserve">Pořadač pákový A4 - 5cm - </t>
    </r>
    <r>
      <rPr>
        <b/>
        <sz val="11"/>
        <rFont val="Calibri"/>
        <family val="2"/>
        <charset val="238"/>
      </rPr>
      <t>žlutý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</si>
  <si>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červený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</si>
  <si>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černý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</si>
  <si>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</si>
  <si>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</si>
  <si>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</si>
  <si>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fialový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</si>
  <si>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bílý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</si>
  <si>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tyrkysový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</si>
  <si>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vínový</t>
    </r>
  </si>
  <si>
    <r>
      <t>Pořadač pákový A4 - 7,5 cm  -</t>
    </r>
    <r>
      <rPr>
        <b/>
        <sz val="11"/>
        <rFont val="Calibri"/>
        <family val="2"/>
        <charset val="238"/>
      </rPr>
      <t xml:space="preserve"> šedý</t>
    </r>
  </si>
  <si>
    <r>
      <t xml:space="preserve">Pořadač pákový A4 - 7,5 cm  - </t>
    </r>
    <r>
      <rPr>
        <b/>
        <sz val="11"/>
        <rFont val="Calibri"/>
        <family val="2"/>
        <charset val="238"/>
      </rPr>
      <t>žlutý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</si>
  <si>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</si>
  <si>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sv. 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</si>
  <si>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růžový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</si>
  <si>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žlutý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</si>
  <si>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černý</t>
    </r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</si>
  <si>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</si>
  <si>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</si>
  <si>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Samolepící papírové štítky,  šířka 70 mm, barva bílá, 10 ks/ balení.</t>
  </si>
  <si>
    <t>Oddělování stránek v pořadačích všech typů, rozměr 10,5x24 cm, 100 ks /balení.</t>
  </si>
  <si>
    <t>Barevný rozlišovač,  formát A4, euroděrování, popisovatelný titulní list, min. 5 listů/ balení.</t>
  </si>
  <si>
    <r>
      <t>Podložka A4 s klipem jednoduchá -</t>
    </r>
    <r>
      <rPr>
        <b/>
        <sz val="11"/>
        <rFont val="Calibri"/>
        <family val="2"/>
        <charset val="238"/>
      </rPr>
      <t xml:space="preserve"> bílá barva</t>
    </r>
  </si>
  <si>
    <r>
      <t xml:space="preserve">Rychlovazače PVC, A4 - </t>
    </r>
    <r>
      <rPr>
        <b/>
        <sz val="11"/>
        <rFont val="Calibri"/>
        <family val="2"/>
        <charset val="238"/>
      </rPr>
      <t>bílé</t>
    </r>
  </si>
  <si>
    <r>
      <t xml:space="preserve">Rychlovazače PVC, A4 - </t>
    </r>
    <r>
      <rPr>
        <b/>
        <sz val="11"/>
        <rFont val="Calibri"/>
        <family val="2"/>
        <charset val="238"/>
      </rPr>
      <t>zelené</t>
    </r>
  </si>
  <si>
    <r>
      <t xml:space="preserve">Rychlovazače PVC, A4 - </t>
    </r>
    <r>
      <rPr>
        <b/>
        <sz val="11"/>
        <rFont val="Calibri"/>
        <family val="2"/>
        <charset val="238"/>
      </rPr>
      <t>oranžové</t>
    </r>
  </si>
  <si>
    <r>
      <t xml:space="preserve">Rychlovazače PVC, A4 - </t>
    </r>
    <r>
      <rPr>
        <b/>
        <sz val="11"/>
        <rFont val="Calibri"/>
        <family val="2"/>
        <charset val="238"/>
      </rPr>
      <t>červené</t>
    </r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</si>
  <si>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</si>
  <si>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t>Formát A4, přední strana průhledná, zadní barevná.</t>
  </si>
  <si>
    <t xml:space="preserve">Pro vkládání dokumentů do velikosti A4, prešpán 350 g. </t>
  </si>
  <si>
    <r>
      <t xml:space="preserve">Desky odkládací A4, bez klop, prešpán - </t>
    </r>
    <r>
      <rPr>
        <b/>
        <sz val="11"/>
        <rFont val="Calibri"/>
        <family val="2"/>
        <charset val="238"/>
      </rPr>
      <t>modré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</si>
  <si>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zelené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</si>
  <si>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fialové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</si>
  <si>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černé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</si>
  <si>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</si>
  <si>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zelené</t>
    </r>
  </si>
  <si>
    <t xml:space="preserve">Pro vkládání dokumentů do velikosti A4, ekokarton 250g, </t>
  </si>
  <si>
    <t>Pro vkládání dokumentů do velikosti A4, prešpán.</t>
  </si>
  <si>
    <t>Čiré, min. 45 mic., balení 100 ks.</t>
  </si>
  <si>
    <t>Čiré, obal otevřený z boční strany s klopou, polypropylen, euroděrování, min. 100 mic., balení 10 ks.</t>
  </si>
  <si>
    <t>Formát A4 rozšířený na 220 mm, typ otvírání „U“, rozměr 220 x 300 mm, kapacita až 70 listů, polypropylen, tloušťka min. 50 mic., balení 50 ks.</t>
  </si>
  <si>
    <t>Formát A4 s euroděrováním, kapacita až 1,5 cm dokumentů, polypropylen, tloušťka min. 180 mic.</t>
  </si>
  <si>
    <t>Nezávěsné hladké PVC obaly, vkládání na šířku i na výšku, min. 150 mic, 10 ks v balení.</t>
  </si>
  <si>
    <r>
      <t>Obaly "L" A4 -</t>
    </r>
    <r>
      <rPr>
        <b/>
        <sz val="11"/>
        <rFont val="Calibri"/>
        <family val="2"/>
        <charset val="238"/>
      </rPr>
      <t xml:space="preserve"> žluté</t>
    </r>
  </si>
  <si>
    <r>
      <t>Obaly "L" A4 -</t>
    </r>
    <r>
      <rPr>
        <b/>
        <sz val="11"/>
        <rFont val="Calibri"/>
        <family val="2"/>
        <charset val="238"/>
      </rPr>
      <t xml:space="preserve"> zelené</t>
    </r>
  </si>
  <si>
    <r>
      <t xml:space="preserve">Obaly "L" A4 - </t>
    </r>
    <r>
      <rPr>
        <b/>
        <sz val="11"/>
        <rFont val="Calibri"/>
        <family val="2"/>
        <charset val="238"/>
      </rPr>
      <t>modré</t>
    </r>
  </si>
  <si>
    <t>Slepený špalíček bílých papírů.</t>
  </si>
  <si>
    <t>Slepený špalíček barevných papírů.</t>
  </si>
  <si>
    <t>Nelepený bílý, volné listy.</t>
  </si>
  <si>
    <t>Adhezní bloček - neon, opatřen lepicí vrstvou pouze zpoloviny, nezanechává stopy po lepidle. 100 lístků.</t>
  </si>
  <si>
    <t>Nezanechává stopy lepidla, 100 listů v bločku.</t>
  </si>
  <si>
    <t>Nezanechává stopy lepidla, 400 listů v bločku.</t>
  </si>
  <si>
    <t>Bloček samolepící indexový . Neonové průhledné barvy. Proužky  5 x 25 lístků</t>
  </si>
  <si>
    <t>Min. 50 listů, lepená vazba.</t>
  </si>
  <si>
    <r>
      <t xml:space="preserve">Samolepící blok  75 x 75 mm ± 2 mm- </t>
    </r>
    <r>
      <rPr>
        <b/>
        <sz val="11"/>
        <rFont val="Calibri"/>
        <family val="2"/>
        <charset val="238"/>
      </rPr>
      <t>neon  růžová</t>
    </r>
  </si>
  <si>
    <r>
      <t xml:space="preserve">Samolepící blok  75 x 75 mm ± 2 mm- </t>
    </r>
    <r>
      <rPr>
        <b/>
        <sz val="11"/>
        <rFont val="Calibri"/>
        <family val="2"/>
        <charset val="238"/>
      </rPr>
      <t>neon  oranžová</t>
    </r>
  </si>
  <si>
    <r>
      <t xml:space="preserve">Samolepící blok  75 x 75 mm ± 2 mm- </t>
    </r>
    <r>
      <rPr>
        <b/>
        <sz val="11"/>
        <rFont val="Calibri"/>
        <family val="2"/>
        <charset val="238"/>
      </rPr>
      <t>neon  zelená</t>
    </r>
  </si>
  <si>
    <r>
      <t>Samolepící blok  75 x 75 mm ± 2 mm-</t>
    </r>
    <r>
      <rPr>
        <b/>
        <sz val="11"/>
        <rFont val="Calibri"/>
        <family val="2"/>
        <charset val="238"/>
      </rPr>
      <t xml:space="preserve"> neon  žlutá</t>
    </r>
  </si>
  <si>
    <t>Min. 50 listů, spirála vlevo.</t>
  </si>
  <si>
    <t xml:space="preserve">Min. 50 listů, spirála vlevo. </t>
  </si>
  <si>
    <t>Min. 40 listů, horní vinutá spirála, papír bezdřevý, bělený.</t>
  </si>
  <si>
    <t>Min. 40 listů.</t>
  </si>
  <si>
    <t>Karisblok, kroužková mechanika, plast, dodávka s linkovanou náplní min.100 listů, všestranné použití.</t>
  </si>
  <si>
    <t>Gramáž 80±1,5; tloušťka 107±2; vlhkost 3,9-5,3%; opacita min. 92; bělost 168±CIE; hladkost max. 200 ml/min, tuhost dlouhá 125/20mN; tuhost příčná 60/10mN; prodyšnost max.1250ml/min. Z obou stran hlazený, speciálně vhodný pro oboustranný tisk. Použití u rychloběžných kopírek a tiskáren a pro kvalitní inkoustový tisk.  1 bal/500 listů.</t>
  </si>
  <si>
    <t>Pro tisk i kopírování ve všech typech techniky, 1 bal/100 listů.</t>
  </si>
  <si>
    <t xml:space="preserve">Vhodný pro tisk, speciálně hlazený bílý karton, 1 bal/500 listů. </t>
  </si>
  <si>
    <t>Obálky bílé samolepící se dnem A4.</t>
  </si>
  <si>
    <t xml:space="preserve">Polypropylenová oboustranná lepicí páska, univerzální použití, možnost použít pro podlahové krytiny a koberce. </t>
  </si>
  <si>
    <t>Lepicí páska 33 m × 19 mm, transparentní, odvíječ s kovovým nožem.</t>
  </si>
  <si>
    <t>Transparentní lepicí páska vhodná do stolních odvíječů, šíře19 mm, návin min. 30 m.</t>
  </si>
  <si>
    <t>Vteřinové lepidlo vhodné na všechny materiály mimo lepení PP, PE, polystyrenu a jemné kůže. Vysoká pevnost na pevných a hladkých plochách, VODĚODOLNÉ, okamžitý účinek.</t>
  </si>
  <si>
    <t>Klasická tužka s pryží, tvrdost HB.</t>
  </si>
  <si>
    <t>Vyměnítelná tuha.</t>
  </si>
  <si>
    <t>Min. 6 ks v balení.</t>
  </si>
  <si>
    <t>Pastelky - 24 barev</t>
  </si>
  <si>
    <t>Klasické šestihranné pastelky , barevně lakované.</t>
  </si>
  <si>
    <t>Vyměnitelná náplň F- 411, modrý inkoust, jehlový hrot 0,5 mm pro extra jemné psaní, plastové tělo, pogumovaný úchop pro příjemnější držení, stiskací mechanismus, kovový hrot.</t>
  </si>
  <si>
    <t>Pro gelové pero 0,5 mm stiskací mechanismus, vyměnitelná gelová náplň, plastové tělo, jehlový hrot 0,5 mm pro tenké psaní.</t>
  </si>
  <si>
    <r>
      <t>Gelové pero 0,5 mm -</t>
    </r>
    <r>
      <rPr>
        <b/>
        <sz val="11"/>
        <rFont val="Calibri"/>
        <family val="2"/>
        <charset val="238"/>
      </rPr>
      <t xml:space="preserve"> černá náplň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</si>
  <si>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</si>
  <si>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zelená náplň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</si>
  <si>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</si>
  <si>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 náplň</t>
    </r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</si>
  <si>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</si>
  <si>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</si>
  <si>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</si>
  <si>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Voděodolný, otěruvzdorný inkoust, šíře stopy 0,6 mm, ventilační uzávěr, na papír, folie, sklo, plasty, polystyrén. Sada: barvy černá, zelená, červená, modrá.</t>
  </si>
  <si>
    <r>
      <t>Popisovač lihový 1mm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</si>
  <si>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lihový 1mm - </t>
    </r>
    <r>
      <rPr>
        <b/>
        <sz val="11"/>
        <rFont val="Calibri"/>
        <family val="2"/>
        <charset val="238"/>
      </rPr>
      <t>červený</t>
    </r>
  </si>
  <si>
    <t>Voděodolný, otěruvzdorný inkoust, vláknový hrot, ergonomický úchop, šíře stopy 1 mm, ventilační uzávěry, na fólie, filmy, sklo, plasty.</t>
  </si>
  <si>
    <t>Voděodolný, otěruvzdorný inkoust, vláknový hrot, ergonomický úchop, šíře stopy 1 mm, ventilační uzávěry, na fólie, filmy, sklo, plasty. 
4 ks v balení.</t>
  </si>
  <si>
    <t xml:space="preserve">Permanentní popisovač, kulatý hrot, šíře stopy 2 mm, popisovač se speciálním inkoustem pro popis CD a DVD. </t>
  </si>
  <si>
    <r>
      <t>Zvýrazňovač  1 - 4,6 mm -</t>
    </r>
    <r>
      <rPr>
        <b/>
        <sz val="11"/>
        <rFont val="Calibri"/>
        <family val="2"/>
        <charset val="238"/>
      </rPr>
      <t xml:space="preserve"> růžový</t>
    </r>
  </si>
  <si>
    <t>Klínový hrot, šíře stopy 1-4 mm, ventilační uzávěr , vhodný i na faxový papír. 4 ks v balení.</t>
  </si>
  <si>
    <t>Klínový hrot, šíře stopy 1-4 mm, ventilační uzávěr , vhodný i na faxový papír. 6 ks v balení.</t>
  </si>
  <si>
    <t>Klínový hrot, šíře stopy 1 - 4,6 mm, ventilační uzávěry, vhodný i na faxový papír.</t>
  </si>
  <si>
    <t xml:space="preserve">Archy formátu A4 , pro tisk v kopírkách, laserových a inkoustových tiskárnách. 100listů/ bal. </t>
  </si>
  <si>
    <t>Umožňuje snadné nalepování dokumentů.</t>
  </si>
  <si>
    <t>Nástěnka samolepící korek 58,5 x 46 cm</t>
  </si>
  <si>
    <t>Doplněk ke všem magnetickým tabulím, barevný mix, průměr 24 mm,  min. 10 ks v balení.</t>
  </si>
  <si>
    <t>Na odstranění prachu, mastnoty a jiné nečistoty z monitorů, obrazovek a skleněných ploch. Min. 125 ml.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</si>
  <si>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</si>
  <si>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</si>
  <si>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Vysoce kvalitní pozinkované spojovače, min. 1000  ks v balení.</t>
  </si>
  <si>
    <t>Vysoce kvalitní pozinkované spojovače, min. 1000 ks v balení.</t>
  </si>
  <si>
    <t xml:space="preserve">Rozměr 32 mm, pozinkované,lesklé, min. 75ks v balení.  </t>
  </si>
  <si>
    <t>Rozměr 32 mm, barevný drát, min. 75ks v balení.</t>
  </si>
  <si>
    <t>Kapesní kalkulátor, 10 místný, LCD displej, standardní funkce (%),  napájení baterií a solárním panelem. Automatické vypínání, typ kláves – plastové.</t>
  </si>
  <si>
    <t>Šíře min. 4,2 mm, návin min. 6 m, korekční roller ve tvaru pera, suchá korekce, kryje okamžitě, korekce na běžném i faxovém papíru, nezanechává stopy či skvrny na fotokopiích.</t>
  </si>
  <si>
    <t>Korekční strojek pro opakované použití, s vyměnitelnou náplní, návin min. 10 m, korekce na běžném i faxovém papíře, náplň kryje okamžitě, nezanechává stopy či skvrny na fotokopiích.</t>
  </si>
  <si>
    <t>Vysoce kvalitní nůžky, nožnice vyrobené z tvrzené japonské oceli s nerezovou úpravou, ergonomické držení - měkký dotek, délka nůžek min. 21 cm.</t>
  </si>
  <si>
    <t>Pro silnou i tenkou tužku, plastové se zásobníkem na odpad.</t>
  </si>
  <si>
    <t>Transparentní.</t>
  </si>
  <si>
    <t>S kolmicí, transparentní.</t>
  </si>
  <si>
    <t>Linkovaný žlutý samolepicí bloček rozměrů 150 × 100 mm. Bloček má 100 lístků.</t>
  </si>
  <si>
    <t>Klínový hrot, 2,5 mm.</t>
  </si>
  <si>
    <t>Přepisovatelný, průměr hrotu 0,5 mm, šířka stopy 0,25 mm, modrý.</t>
  </si>
  <si>
    <r>
      <t xml:space="preserve">Přepisovatelný/gumovatelný roller, </t>
    </r>
    <r>
      <rPr>
        <b/>
        <sz val="11"/>
        <rFont val="Calibri"/>
        <family val="2"/>
        <charset val="238"/>
      </rPr>
      <t>modrý</t>
    </r>
  </si>
  <si>
    <r>
      <t>Roller s jehličkovým hrotem -</t>
    </r>
    <r>
      <rPr>
        <b/>
        <sz val="11"/>
        <rFont val="Calibri"/>
        <family val="2"/>
        <charset val="238"/>
      </rPr>
      <t xml:space="preserve"> černý</t>
    </r>
  </si>
  <si>
    <r>
      <t xml:space="preserve">Roller s jehličkovým hrotem - </t>
    </r>
    <r>
      <rPr>
        <b/>
        <sz val="11"/>
        <rFont val="Calibri"/>
        <family val="2"/>
        <charset val="238"/>
      </rPr>
      <t>modrý</t>
    </r>
  </si>
  <si>
    <r>
      <t xml:space="preserve">Roller s jehličkovým hrotem - </t>
    </r>
    <r>
      <rPr>
        <b/>
        <sz val="11"/>
        <rFont val="Calibri"/>
        <family val="2"/>
        <charset val="238"/>
      </rPr>
      <t>modrý</t>
    </r>
    <r>
      <rPr>
        <sz val="11"/>
        <rFont val="Calibri"/>
        <family val="2"/>
        <charset val="238"/>
      </rPr>
      <t xml:space="preserve"> - stiskací mechanismus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</si>
  <si>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</si>
  <si>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t>Přepisovatelný, průměr hrotu 0,5 mm, šířka stopy 0,25 mm, modrý</t>
  </si>
  <si>
    <t>Přepisovatelný, průměr hrotu 0,5 mm, šířka stopy 0,25 mm.</t>
  </si>
  <si>
    <t>Hrot 0,7 mm</t>
  </si>
  <si>
    <t>Typ "Z", průhledná neonová popisovatelná fólie, celkem 150 ks v 1 balení.</t>
  </si>
  <si>
    <t>Samolepicí neonové šipky, 5 různých barev</t>
  </si>
  <si>
    <t>Samolepicí linkované bločky, rozměr 101x101mm</t>
  </si>
  <si>
    <t>3x70 listů.</t>
  </si>
  <si>
    <t>Samolepicí záložky, plast, 25 x 38 mm, popisovatelné</t>
  </si>
  <si>
    <t>3 barvy po 22 ks, popisovatelné.</t>
  </si>
  <si>
    <r>
      <t xml:space="preserve">Zvýrazňovač - </t>
    </r>
    <r>
      <rPr>
        <b/>
        <sz val="11"/>
        <rFont val="Calibri"/>
        <family val="2"/>
        <charset val="238"/>
      </rPr>
      <t>světle zelený</t>
    </r>
  </si>
  <si>
    <t>Přepisovatelný, střední hrot, šířka stopy 3,30 mm, průměr hrotu 4 mm.</t>
  </si>
  <si>
    <t>Extra tvrdé 38 x 25 mm /4 barvy.</t>
  </si>
  <si>
    <t>50 ks v balení. Sepne 600 listů, s bočním zavíráním pro sepnutí děrovaných dokumentů.</t>
  </si>
  <si>
    <t xml:space="preserve"> 3 cm / 25 m.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</si>
  <si>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zelený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</si>
  <si>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červené 20ks, černé 20ks</t>
    </r>
  </si>
  <si>
    <t>Obyčejná jednorázová propiska. Nelze měnit náplň! Barva krytky odpovídá barvě náplně.</t>
  </si>
  <si>
    <t>Velmi jemný plastický hrot, šíře stopy 0,3 mm.</t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</si>
  <si>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</si>
  <si>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červený 1ks, modrý 1ks</t>
    </r>
  </si>
  <si>
    <t>Voděodolný, otěruvzdorný inkoust, vláknový hrot, ergonomický úchop, šíře stopy 1 mm, ventilační uzávěry, na fólie, filmy, sklo, plasty.
4 ks v balení.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</si>
  <si>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</si>
  <si>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</si>
  <si>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>Zvýrazňovač 1-4 mm, sada 6ks</t>
  </si>
  <si>
    <t>Archy formátu A4, pro tisk v kopírkách, laserových a inkoustových tiskárnách. 100listů/ bal.</t>
  </si>
  <si>
    <t>Samolepící etikety 48,5x25,4 mm.  Barva modrá.</t>
  </si>
  <si>
    <r>
      <t>samolepící etikety 48,5x25,4 mm -</t>
    </r>
    <r>
      <rPr>
        <b/>
        <sz val="11"/>
        <rFont val="Calibri"/>
        <family val="2"/>
        <charset val="238"/>
      </rPr>
      <t xml:space="preserve"> barva modrá</t>
    </r>
  </si>
  <si>
    <t>Klatovská 200,  
301 00 Plzeň,
VŠ kolej</t>
  </si>
  <si>
    <t>Univerzitní 22, 
301 00 Plzeň, 
budova Fakulty strojní - Projektové centrum,
místnost UF 215</t>
  </si>
  <si>
    <t>Sady Pětatřicátníků 16, 
301 00 Plzeň,
Univerzitní knihovna</t>
  </si>
  <si>
    <t>Sedláčkova 15, 
301 00 Plzeň,
Fakulta filozofická - Katedra archeologie,  
místnost SP 401</t>
  </si>
  <si>
    <t>Příloha č. 2 Kupní smlouvy - technická specifikace
Kancelářské potřeby (II.) 028 - 2021</t>
  </si>
  <si>
    <t>Materiál zasklení: plexisklo, rozměry 120 x 90 cm, bezrámové provedení, síla plexiskla: min. 1 mm, úchyty pro zavěšení svisle i vodorovně. Kovové sponky pro úchyt plexiskla k podložce.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</si>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</sst>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</cellStyleXfs>
  <cellXfs count="15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0" fontId="0" fillId="0" borderId="9" xfId="0" applyBorder="1"/>
    <xf numFmtId="164" fontId="0" fillId="0" borderId="9" xfId="0" applyNumberFormat="1" applyBorder="1" applyAlignment="1">
      <alignment vertical="center"/>
    </xf>
    <xf numFmtId="0" fontId="0" fillId="0" borderId="10" xfId="0" applyBorder="1"/>
    <xf numFmtId="0" fontId="0" fillId="0" borderId="6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16" fillId="3" borderId="2" xfId="0" applyFont="1" applyFill="1" applyBorder="1" applyAlignment="1">
      <alignment horizontal="center" vertical="center" textRotation="90" wrapText="1"/>
    </xf>
    <xf numFmtId="3" fontId="0" fillId="0" borderId="5" xfId="0" applyNumberForma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left" vertical="center" wrapText="1" indent="1"/>
    </xf>
    <xf numFmtId="164" fontId="0" fillId="0" borderId="7" xfId="0" applyNumberFormat="1" applyFill="1" applyBorder="1" applyAlignment="1">
      <alignment horizontal="right" vertical="center" indent="1"/>
    </xf>
    <xf numFmtId="164" fontId="17" fillId="0" borderId="7" xfId="3" applyNumberFormat="1" applyFont="1" applyFill="1" applyBorder="1" applyAlignment="1">
      <alignment horizontal="right" vertical="center" wrapText="1" indent="1"/>
    </xf>
    <xf numFmtId="3" fontId="0" fillId="0" borderId="8" xfId="0" applyNumberForma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164" fontId="17" fillId="0" borderId="6" xfId="3" applyNumberFormat="1" applyFont="1" applyFill="1" applyBorder="1" applyAlignment="1">
      <alignment horizontal="right" vertical="center" wrapText="1" indent="1"/>
    </xf>
    <xf numFmtId="0" fontId="19" fillId="0" borderId="6" xfId="0" applyFont="1" applyFill="1" applyBorder="1" applyAlignment="1">
      <alignment horizontal="left" vertical="center" wrapText="1" inden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 indent="1"/>
    </xf>
    <xf numFmtId="164" fontId="18" fillId="0" borderId="6" xfId="4" applyNumberFormat="1" applyFont="1" applyFill="1" applyBorder="1" applyAlignment="1">
      <alignment horizontal="righ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lef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left" vertical="center" wrapText="1" indent="1"/>
    </xf>
    <xf numFmtId="164" fontId="0" fillId="0" borderId="17" xfId="0" applyNumberFormat="1" applyFill="1" applyBorder="1" applyAlignment="1">
      <alignment horizontal="right" vertical="center" indent="1"/>
    </xf>
    <xf numFmtId="164" fontId="17" fillId="0" borderId="17" xfId="3" applyNumberFormat="1" applyFont="1" applyFill="1" applyBorder="1" applyAlignment="1">
      <alignment horizontal="right" vertical="center" wrapText="1" indent="1"/>
    </xf>
    <xf numFmtId="3" fontId="0" fillId="0" borderId="15" xfId="0" applyNumberFormat="1" applyFill="1" applyBorder="1" applyAlignment="1">
      <alignment horizontal="center" vertical="center" wrapText="1"/>
    </xf>
    <xf numFmtId="0" fontId="19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left" vertical="center" wrapText="1" indent="1"/>
    </xf>
    <xf numFmtId="164" fontId="0" fillId="0" borderId="16" xfId="0" applyNumberFormat="1" applyFill="1" applyBorder="1" applyAlignment="1">
      <alignment horizontal="right" vertical="center" indent="1"/>
    </xf>
    <xf numFmtId="164" fontId="17" fillId="0" borderId="16" xfId="3" applyNumberFormat="1" applyFont="1" applyFill="1" applyBorder="1" applyAlignment="1">
      <alignment horizontal="right" vertical="center" wrapText="1" indent="1"/>
    </xf>
    <xf numFmtId="0" fontId="19" fillId="0" borderId="6" xfId="1" applyFont="1" applyFill="1" applyBorder="1" applyAlignment="1">
      <alignment horizontal="left" vertical="center" wrapText="1" indent="1"/>
    </xf>
    <xf numFmtId="0" fontId="19" fillId="0" borderId="6" xfId="1" applyFont="1" applyFill="1" applyBorder="1" applyAlignment="1">
      <alignment horizontal="center" vertical="center" wrapText="1"/>
    </xf>
    <xf numFmtId="164" fontId="19" fillId="0" borderId="6" xfId="1" applyNumberFormat="1" applyFont="1" applyFill="1" applyBorder="1" applyAlignment="1">
      <alignment horizontal="right" vertical="center" wrapText="1" indent="1"/>
    </xf>
    <xf numFmtId="0" fontId="19" fillId="0" borderId="6" xfId="2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right" vertical="center" wrapText="1" indent="1"/>
    </xf>
    <xf numFmtId="0" fontId="24" fillId="0" borderId="6" xfId="2" applyFont="1" applyFill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left" vertical="center" wrapText="1" indent="1"/>
    </xf>
    <xf numFmtId="0" fontId="11" fillId="0" borderId="6" xfId="0" applyFont="1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center" vertical="center" wrapText="1"/>
    </xf>
    <xf numFmtId="3" fontId="0" fillId="0" borderId="19" xfId="0" applyNumberForma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 indent="1"/>
    </xf>
    <xf numFmtId="164" fontId="0" fillId="0" borderId="13" xfId="0" applyNumberFormat="1" applyFill="1" applyBorder="1" applyAlignment="1">
      <alignment horizontal="right" vertical="center" indent="1"/>
    </xf>
    <xf numFmtId="164" fontId="17" fillId="0" borderId="13" xfId="3" applyNumberFormat="1" applyFont="1" applyFill="1" applyBorder="1" applyAlignment="1">
      <alignment horizontal="right" vertical="center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26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vertical="center" wrapText="1"/>
    </xf>
    <xf numFmtId="0" fontId="9" fillId="0" borderId="23" xfId="0" applyNumberFormat="1" applyFont="1" applyBorder="1" applyAlignment="1" applyProtection="1">
      <alignment horizontal="center" vertical="center" wrapText="1"/>
    </xf>
    <xf numFmtId="0" fontId="23" fillId="3" borderId="27" xfId="0" applyFont="1" applyFill="1" applyBorder="1" applyAlignment="1">
      <alignment horizontal="center" vertical="center" wrapText="1"/>
    </xf>
    <xf numFmtId="0" fontId="0" fillId="0" borderId="26" xfId="0" applyBorder="1"/>
    <xf numFmtId="0" fontId="7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6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7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61.81640625" style="1" customWidth="1"/>
    <col min="4" max="4" width="9.54296875" style="2" bestFit="1" customWidth="1"/>
    <col min="5" max="5" width="9" style="3" bestFit="1" customWidth="1"/>
    <col min="6" max="6" width="124.453125" style="1" customWidth="1"/>
    <col min="7" max="7" width="17.542968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453125" style="4" customWidth="1"/>
    <col min="13" max="13" width="19" style="4" bestFit="1" customWidth="1"/>
    <col min="14" max="14" width="28.26953125" style="4" hidden="1" customWidth="1"/>
    <col min="15" max="15" width="23.7265625" style="4" hidden="1" customWidth="1"/>
    <col min="16" max="16" width="34.1796875" style="4" customWidth="1"/>
    <col min="17" max="17" width="40.54296875" style="4" customWidth="1"/>
    <col min="18" max="18" width="31.54296875" style="4" customWidth="1"/>
    <col min="19" max="19" width="11.54296875" style="4" hidden="1" customWidth="1"/>
    <col min="20" max="20" width="34.453125" style="5" customWidth="1"/>
    <col min="21" max="21" width="1.6328125" style="4" customWidth="1"/>
    <col min="22" max="16384" width="8.7265625" style="4"/>
  </cols>
  <sheetData>
    <row r="1" spans="1:21" ht="36.65" customHeight="1" x14ac:dyDescent="0.35">
      <c r="B1" s="53" t="s">
        <v>355</v>
      </c>
      <c r="C1" s="54"/>
      <c r="D1" s="54"/>
    </row>
    <row r="2" spans="1:21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104" t="s">
        <v>357</v>
      </c>
      <c r="C3" s="105"/>
      <c r="D3" s="106" t="s">
        <v>0</v>
      </c>
      <c r="E3" s="107"/>
      <c r="F3" s="111" t="s">
        <v>358</v>
      </c>
      <c r="G3" s="110"/>
      <c r="H3" s="110"/>
      <c r="I3" s="110"/>
      <c r="J3" s="110"/>
      <c r="K3" s="27"/>
      <c r="M3" s="12"/>
      <c r="N3" s="12"/>
      <c r="O3" s="12"/>
      <c r="P3" s="9"/>
      <c r="Q3" s="9"/>
      <c r="R3" s="9"/>
    </row>
    <row r="4" spans="1:21" ht="20.149999999999999" customHeight="1" thickBot="1" x14ac:dyDescent="0.4">
      <c r="B4" s="104"/>
      <c r="C4" s="105"/>
      <c r="D4" s="108"/>
      <c r="E4" s="109"/>
      <c r="F4" s="111"/>
      <c r="G4" s="110"/>
      <c r="H4" s="110"/>
      <c r="I4" s="110"/>
      <c r="J4" s="110"/>
      <c r="K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3"/>
      <c r="C5" s="14"/>
      <c r="D5" s="15"/>
      <c r="E5" s="15"/>
      <c r="F5" s="8"/>
      <c r="G5" s="17"/>
      <c r="I5" s="16" t="s">
        <v>0</v>
      </c>
      <c r="T5" s="18"/>
    </row>
    <row r="6" spans="1:21" ht="67.150000000000006" customHeight="1" thickTop="1" thickBot="1" x14ac:dyDescent="0.4">
      <c r="A6" s="31"/>
      <c r="B6" s="55" t="s">
        <v>1</v>
      </c>
      <c r="C6" s="28" t="s">
        <v>12</v>
      </c>
      <c r="D6" s="19" t="s">
        <v>2</v>
      </c>
      <c r="E6" s="28" t="s">
        <v>13</v>
      </c>
      <c r="F6" s="28" t="s">
        <v>14</v>
      </c>
      <c r="G6" s="28" t="s">
        <v>15</v>
      </c>
      <c r="H6" s="19" t="s">
        <v>3</v>
      </c>
      <c r="I6" s="20" t="s">
        <v>4</v>
      </c>
      <c r="J6" s="44" t="s">
        <v>5</v>
      </c>
      <c r="K6" s="44" t="s">
        <v>6</v>
      </c>
      <c r="L6" s="28" t="s">
        <v>16</v>
      </c>
      <c r="M6" s="28" t="s">
        <v>17</v>
      </c>
      <c r="N6" s="19" t="s">
        <v>55</v>
      </c>
      <c r="O6" s="28" t="s">
        <v>18</v>
      </c>
      <c r="P6" s="29" t="s">
        <v>19</v>
      </c>
      <c r="Q6" s="28" t="s">
        <v>20</v>
      </c>
      <c r="R6" s="28" t="s">
        <v>21</v>
      </c>
      <c r="S6" s="28" t="s">
        <v>22</v>
      </c>
      <c r="T6" s="112" t="s">
        <v>23</v>
      </c>
      <c r="U6" s="113"/>
    </row>
    <row r="7" spans="1:21" ht="38.25" customHeight="1" thickTop="1" x14ac:dyDescent="0.35">
      <c r="A7" s="32"/>
      <c r="B7" s="56">
        <v>1</v>
      </c>
      <c r="C7" s="57" t="s">
        <v>41</v>
      </c>
      <c r="D7" s="58">
        <v>2</v>
      </c>
      <c r="E7" s="59" t="s">
        <v>27</v>
      </c>
      <c r="F7" s="60" t="s">
        <v>85</v>
      </c>
      <c r="G7" s="61">
        <f t="shared" ref="G7:G38" si="0">D7*H7</f>
        <v>74</v>
      </c>
      <c r="H7" s="62">
        <v>37</v>
      </c>
      <c r="I7" s="146"/>
      <c r="J7" s="30">
        <f t="shared" ref="J7:J38" si="1">D7*I7</f>
        <v>0</v>
      </c>
      <c r="K7" s="37" t="str">
        <f t="shared" ref="K7:K35" si="2">IF(ISNUMBER(I7), IF(I7&gt;H7,"NEVYHOVUJE","VYHOVUJE")," ")</f>
        <v xml:space="preserve"> </v>
      </c>
      <c r="L7" s="114" t="s">
        <v>24</v>
      </c>
      <c r="M7" s="115" t="s">
        <v>25</v>
      </c>
      <c r="N7" s="116"/>
      <c r="O7" s="115"/>
      <c r="P7" s="117" t="s">
        <v>169</v>
      </c>
      <c r="Q7" s="117" t="s">
        <v>351</v>
      </c>
      <c r="R7" s="118">
        <v>14</v>
      </c>
      <c r="S7" s="115"/>
      <c r="T7" s="119" t="s">
        <v>7</v>
      </c>
      <c r="U7" s="113"/>
    </row>
    <row r="8" spans="1:21" ht="27" customHeight="1" x14ac:dyDescent="0.35">
      <c r="A8" s="31"/>
      <c r="B8" s="63">
        <v>2</v>
      </c>
      <c r="C8" s="64" t="s">
        <v>67</v>
      </c>
      <c r="D8" s="65">
        <v>1</v>
      </c>
      <c r="E8" s="66" t="s">
        <v>27</v>
      </c>
      <c r="F8" s="67" t="s">
        <v>77</v>
      </c>
      <c r="G8" s="68">
        <f t="shared" si="0"/>
        <v>35</v>
      </c>
      <c r="H8" s="69">
        <v>35</v>
      </c>
      <c r="I8" s="147"/>
      <c r="J8" s="21">
        <f t="shared" si="1"/>
        <v>0</v>
      </c>
      <c r="K8" s="34" t="str">
        <f t="shared" si="2"/>
        <v xml:space="preserve"> </v>
      </c>
      <c r="L8" s="120"/>
      <c r="M8" s="121"/>
      <c r="N8" s="122"/>
      <c r="O8" s="121"/>
      <c r="P8" s="123"/>
      <c r="Q8" s="123"/>
      <c r="R8" s="124"/>
      <c r="S8" s="121"/>
      <c r="T8" s="125"/>
      <c r="U8" s="113"/>
    </row>
    <row r="9" spans="1:21" ht="27" customHeight="1" x14ac:dyDescent="0.35">
      <c r="A9" s="31"/>
      <c r="B9" s="63">
        <v>3</v>
      </c>
      <c r="C9" s="64" t="s">
        <v>90</v>
      </c>
      <c r="D9" s="65">
        <v>10</v>
      </c>
      <c r="E9" s="66" t="s">
        <v>26</v>
      </c>
      <c r="F9" s="67" t="s">
        <v>173</v>
      </c>
      <c r="G9" s="68">
        <f t="shared" si="0"/>
        <v>50</v>
      </c>
      <c r="H9" s="69">
        <v>5</v>
      </c>
      <c r="I9" s="147"/>
      <c r="J9" s="21">
        <f t="shared" si="1"/>
        <v>0</v>
      </c>
      <c r="K9" s="34" t="str">
        <f t="shared" si="2"/>
        <v xml:space="preserve"> </v>
      </c>
      <c r="L9" s="120"/>
      <c r="M9" s="121"/>
      <c r="N9" s="122"/>
      <c r="O9" s="121"/>
      <c r="P9" s="123"/>
      <c r="Q9" s="123"/>
      <c r="R9" s="124"/>
      <c r="S9" s="121"/>
      <c r="T9" s="125"/>
      <c r="U9" s="113"/>
    </row>
    <row r="10" spans="1:21" ht="27" customHeight="1" x14ac:dyDescent="0.35">
      <c r="A10" s="31"/>
      <c r="B10" s="63">
        <v>4</v>
      </c>
      <c r="C10" s="64" t="s">
        <v>91</v>
      </c>
      <c r="D10" s="65">
        <v>10</v>
      </c>
      <c r="E10" s="66" t="s">
        <v>26</v>
      </c>
      <c r="F10" s="67" t="s">
        <v>173</v>
      </c>
      <c r="G10" s="68">
        <f t="shared" si="0"/>
        <v>100</v>
      </c>
      <c r="H10" s="69">
        <v>10</v>
      </c>
      <c r="I10" s="147"/>
      <c r="J10" s="21">
        <f t="shared" si="1"/>
        <v>0</v>
      </c>
      <c r="K10" s="34" t="str">
        <f t="shared" si="2"/>
        <v xml:space="preserve"> </v>
      </c>
      <c r="L10" s="120"/>
      <c r="M10" s="121"/>
      <c r="N10" s="122"/>
      <c r="O10" s="121"/>
      <c r="P10" s="123"/>
      <c r="Q10" s="123"/>
      <c r="R10" s="124"/>
      <c r="S10" s="121"/>
      <c r="T10" s="125"/>
      <c r="U10" s="113"/>
    </row>
    <row r="11" spans="1:21" ht="25.5" customHeight="1" x14ac:dyDescent="0.35">
      <c r="A11" s="31"/>
      <c r="B11" s="63">
        <v>5</v>
      </c>
      <c r="C11" s="64" t="s">
        <v>175</v>
      </c>
      <c r="D11" s="65">
        <v>20</v>
      </c>
      <c r="E11" s="66" t="s">
        <v>26</v>
      </c>
      <c r="F11" s="67" t="s">
        <v>174</v>
      </c>
      <c r="G11" s="68">
        <f t="shared" si="0"/>
        <v>40</v>
      </c>
      <c r="H11" s="69">
        <v>2</v>
      </c>
      <c r="I11" s="147"/>
      <c r="J11" s="21">
        <f t="shared" si="1"/>
        <v>0</v>
      </c>
      <c r="K11" s="34" t="str">
        <f t="shared" si="2"/>
        <v xml:space="preserve"> </v>
      </c>
      <c r="L11" s="120"/>
      <c r="M11" s="121"/>
      <c r="N11" s="122"/>
      <c r="O11" s="121"/>
      <c r="P11" s="123"/>
      <c r="Q11" s="123"/>
      <c r="R11" s="124"/>
      <c r="S11" s="121"/>
      <c r="T11" s="125"/>
      <c r="U11" s="113"/>
    </row>
    <row r="12" spans="1:21" ht="25.5" customHeight="1" x14ac:dyDescent="0.35">
      <c r="A12" s="31"/>
      <c r="B12" s="63">
        <v>6</v>
      </c>
      <c r="C12" s="70" t="s">
        <v>92</v>
      </c>
      <c r="D12" s="65">
        <v>40</v>
      </c>
      <c r="E12" s="71" t="s">
        <v>27</v>
      </c>
      <c r="F12" s="72" t="s">
        <v>176</v>
      </c>
      <c r="G12" s="68">
        <f t="shared" si="0"/>
        <v>1040</v>
      </c>
      <c r="H12" s="73">
        <v>26</v>
      </c>
      <c r="I12" s="147"/>
      <c r="J12" s="21">
        <f t="shared" si="1"/>
        <v>0</v>
      </c>
      <c r="K12" s="34" t="str">
        <f t="shared" si="2"/>
        <v xml:space="preserve"> </v>
      </c>
      <c r="L12" s="120"/>
      <c r="M12" s="121"/>
      <c r="N12" s="122"/>
      <c r="O12" s="121"/>
      <c r="P12" s="123"/>
      <c r="Q12" s="123"/>
      <c r="R12" s="124"/>
      <c r="S12" s="121"/>
      <c r="T12" s="125"/>
      <c r="U12" s="113"/>
    </row>
    <row r="13" spans="1:21" ht="24" customHeight="1" x14ac:dyDescent="0.35">
      <c r="A13" s="31"/>
      <c r="B13" s="63">
        <v>7</v>
      </c>
      <c r="C13" s="64" t="s">
        <v>177</v>
      </c>
      <c r="D13" s="65">
        <v>1</v>
      </c>
      <c r="E13" s="66" t="s">
        <v>26</v>
      </c>
      <c r="F13" s="67" t="s">
        <v>178</v>
      </c>
      <c r="G13" s="68">
        <f t="shared" si="0"/>
        <v>28</v>
      </c>
      <c r="H13" s="69">
        <v>28</v>
      </c>
      <c r="I13" s="147"/>
      <c r="J13" s="21">
        <f t="shared" si="1"/>
        <v>0</v>
      </c>
      <c r="K13" s="34" t="str">
        <f t="shared" si="2"/>
        <v xml:space="preserve"> </v>
      </c>
      <c r="L13" s="120"/>
      <c r="M13" s="121"/>
      <c r="N13" s="122"/>
      <c r="O13" s="121"/>
      <c r="P13" s="123"/>
      <c r="Q13" s="123"/>
      <c r="R13" s="124"/>
      <c r="S13" s="121"/>
      <c r="T13" s="125"/>
      <c r="U13" s="113"/>
    </row>
    <row r="14" spans="1:21" ht="23.25" customHeight="1" x14ac:dyDescent="0.35">
      <c r="A14" s="31"/>
      <c r="B14" s="63">
        <v>8</v>
      </c>
      <c r="C14" s="64" t="s">
        <v>93</v>
      </c>
      <c r="D14" s="65">
        <v>12</v>
      </c>
      <c r="E14" s="66" t="s">
        <v>26</v>
      </c>
      <c r="F14" s="67" t="s">
        <v>179</v>
      </c>
      <c r="G14" s="68">
        <f t="shared" si="0"/>
        <v>8400</v>
      </c>
      <c r="H14" s="69">
        <v>700</v>
      </c>
      <c r="I14" s="147"/>
      <c r="J14" s="21">
        <f t="shared" si="1"/>
        <v>0</v>
      </c>
      <c r="K14" s="34" t="str">
        <f t="shared" si="2"/>
        <v xml:space="preserve"> </v>
      </c>
      <c r="L14" s="120"/>
      <c r="M14" s="121"/>
      <c r="N14" s="122"/>
      <c r="O14" s="121"/>
      <c r="P14" s="123"/>
      <c r="Q14" s="123"/>
      <c r="R14" s="124"/>
      <c r="S14" s="121"/>
      <c r="T14" s="125"/>
      <c r="U14" s="113"/>
    </row>
    <row r="15" spans="1:21" ht="24" customHeight="1" x14ac:dyDescent="0.35">
      <c r="A15" s="31"/>
      <c r="B15" s="63">
        <v>9</v>
      </c>
      <c r="C15" s="64" t="s">
        <v>94</v>
      </c>
      <c r="D15" s="65">
        <v>12</v>
      </c>
      <c r="E15" s="66" t="s">
        <v>26</v>
      </c>
      <c r="F15" s="67" t="s">
        <v>179</v>
      </c>
      <c r="G15" s="68">
        <f t="shared" si="0"/>
        <v>6000</v>
      </c>
      <c r="H15" s="69">
        <v>500</v>
      </c>
      <c r="I15" s="147"/>
      <c r="J15" s="21">
        <f t="shared" si="1"/>
        <v>0</v>
      </c>
      <c r="K15" s="34" t="str">
        <f t="shared" si="2"/>
        <v xml:space="preserve"> </v>
      </c>
      <c r="L15" s="120"/>
      <c r="M15" s="121"/>
      <c r="N15" s="122"/>
      <c r="O15" s="121"/>
      <c r="P15" s="123"/>
      <c r="Q15" s="123"/>
      <c r="R15" s="124"/>
      <c r="S15" s="121"/>
      <c r="T15" s="125"/>
      <c r="U15" s="113"/>
    </row>
    <row r="16" spans="1:21" ht="24" customHeight="1" x14ac:dyDescent="0.35">
      <c r="A16" s="31"/>
      <c r="B16" s="63">
        <v>10</v>
      </c>
      <c r="C16" s="64" t="s">
        <v>95</v>
      </c>
      <c r="D16" s="65">
        <v>12</v>
      </c>
      <c r="E16" s="66" t="s">
        <v>26</v>
      </c>
      <c r="F16" s="67" t="s">
        <v>179</v>
      </c>
      <c r="G16" s="68">
        <f t="shared" si="0"/>
        <v>4080</v>
      </c>
      <c r="H16" s="69">
        <v>340</v>
      </c>
      <c r="I16" s="147"/>
      <c r="J16" s="21">
        <f t="shared" si="1"/>
        <v>0</v>
      </c>
      <c r="K16" s="34" t="str">
        <f t="shared" si="2"/>
        <v xml:space="preserve"> </v>
      </c>
      <c r="L16" s="120"/>
      <c r="M16" s="121"/>
      <c r="N16" s="122"/>
      <c r="O16" s="121"/>
      <c r="P16" s="123"/>
      <c r="Q16" s="123"/>
      <c r="R16" s="124"/>
      <c r="S16" s="121"/>
      <c r="T16" s="125"/>
      <c r="U16" s="113"/>
    </row>
    <row r="17" spans="1:21" ht="24" customHeight="1" thickBot="1" x14ac:dyDescent="0.4">
      <c r="A17" s="31"/>
      <c r="B17" s="74">
        <v>11</v>
      </c>
      <c r="C17" s="75" t="s">
        <v>96</v>
      </c>
      <c r="D17" s="76">
        <v>12</v>
      </c>
      <c r="E17" s="77" t="s">
        <v>26</v>
      </c>
      <c r="F17" s="78" t="s">
        <v>179</v>
      </c>
      <c r="G17" s="79">
        <f t="shared" si="0"/>
        <v>3480</v>
      </c>
      <c r="H17" s="80">
        <v>290</v>
      </c>
      <c r="I17" s="148"/>
      <c r="J17" s="36">
        <f t="shared" si="1"/>
        <v>0</v>
      </c>
      <c r="K17" s="41" t="str">
        <f t="shared" si="2"/>
        <v xml:space="preserve"> </v>
      </c>
      <c r="L17" s="126"/>
      <c r="M17" s="127"/>
      <c r="N17" s="128"/>
      <c r="O17" s="127"/>
      <c r="P17" s="129"/>
      <c r="Q17" s="129"/>
      <c r="R17" s="130"/>
      <c r="S17" s="127"/>
      <c r="T17" s="131"/>
      <c r="U17" s="113"/>
    </row>
    <row r="18" spans="1:21" ht="42.75" customHeight="1" x14ac:dyDescent="0.35">
      <c r="A18" s="31"/>
      <c r="B18" s="81">
        <v>12</v>
      </c>
      <c r="C18" s="82" t="s">
        <v>180</v>
      </c>
      <c r="D18" s="83">
        <v>15</v>
      </c>
      <c r="E18" s="84" t="s">
        <v>26</v>
      </c>
      <c r="F18" s="85" t="s">
        <v>181</v>
      </c>
      <c r="G18" s="86">
        <f t="shared" si="0"/>
        <v>285</v>
      </c>
      <c r="H18" s="87">
        <v>19</v>
      </c>
      <c r="I18" s="149"/>
      <c r="J18" s="35">
        <f t="shared" si="1"/>
        <v>0</v>
      </c>
      <c r="K18" s="40" t="str">
        <f t="shared" si="2"/>
        <v xml:space="preserve"> </v>
      </c>
      <c r="L18" s="132" t="s">
        <v>24</v>
      </c>
      <c r="M18" s="133" t="s">
        <v>25</v>
      </c>
      <c r="N18" s="134"/>
      <c r="O18" s="133"/>
      <c r="P18" s="132" t="s">
        <v>170</v>
      </c>
      <c r="Q18" s="132" t="s">
        <v>352</v>
      </c>
      <c r="R18" s="135">
        <v>14</v>
      </c>
      <c r="S18" s="133"/>
      <c r="T18" s="136" t="s">
        <v>7</v>
      </c>
      <c r="U18" s="113"/>
    </row>
    <row r="19" spans="1:21" ht="39" customHeight="1" x14ac:dyDescent="0.35">
      <c r="A19" s="31"/>
      <c r="B19" s="63">
        <v>13</v>
      </c>
      <c r="C19" s="88" t="s">
        <v>97</v>
      </c>
      <c r="D19" s="65">
        <v>2</v>
      </c>
      <c r="E19" s="89" t="s">
        <v>26</v>
      </c>
      <c r="F19" s="88" t="s">
        <v>182</v>
      </c>
      <c r="G19" s="68">
        <f t="shared" si="0"/>
        <v>240</v>
      </c>
      <c r="H19" s="90">
        <v>120</v>
      </c>
      <c r="I19" s="147"/>
      <c r="J19" s="21">
        <f t="shared" si="1"/>
        <v>0</v>
      </c>
      <c r="K19" s="34" t="str">
        <f t="shared" si="2"/>
        <v xml:space="preserve"> </v>
      </c>
      <c r="L19" s="120"/>
      <c r="M19" s="121"/>
      <c r="N19" s="122"/>
      <c r="O19" s="121"/>
      <c r="P19" s="137"/>
      <c r="Q19" s="137"/>
      <c r="R19" s="124"/>
      <c r="S19" s="121"/>
      <c r="T19" s="125"/>
      <c r="U19" s="113"/>
    </row>
    <row r="20" spans="1:21" ht="58.5" customHeight="1" x14ac:dyDescent="0.35">
      <c r="A20" s="31"/>
      <c r="B20" s="63">
        <v>14</v>
      </c>
      <c r="C20" s="64" t="s">
        <v>183</v>
      </c>
      <c r="D20" s="65">
        <v>2</v>
      </c>
      <c r="E20" s="66" t="s">
        <v>26</v>
      </c>
      <c r="F20" s="67" t="s">
        <v>184</v>
      </c>
      <c r="G20" s="68">
        <f t="shared" si="0"/>
        <v>36</v>
      </c>
      <c r="H20" s="69">
        <v>18</v>
      </c>
      <c r="I20" s="147"/>
      <c r="J20" s="21">
        <f t="shared" si="1"/>
        <v>0</v>
      </c>
      <c r="K20" s="34" t="str">
        <f t="shared" si="2"/>
        <v xml:space="preserve"> </v>
      </c>
      <c r="L20" s="120"/>
      <c r="M20" s="121"/>
      <c r="N20" s="122"/>
      <c r="O20" s="121"/>
      <c r="P20" s="137"/>
      <c r="Q20" s="137"/>
      <c r="R20" s="124"/>
      <c r="S20" s="121"/>
      <c r="T20" s="125"/>
      <c r="U20" s="113"/>
    </row>
    <row r="21" spans="1:21" ht="27" customHeight="1" x14ac:dyDescent="0.35">
      <c r="A21" s="31"/>
      <c r="B21" s="63">
        <v>15</v>
      </c>
      <c r="C21" s="64" t="s">
        <v>189</v>
      </c>
      <c r="D21" s="65">
        <v>2</v>
      </c>
      <c r="E21" s="66" t="s">
        <v>26</v>
      </c>
      <c r="F21" s="67" t="s">
        <v>185</v>
      </c>
      <c r="G21" s="68">
        <f t="shared" si="0"/>
        <v>80</v>
      </c>
      <c r="H21" s="69">
        <v>40</v>
      </c>
      <c r="I21" s="147"/>
      <c r="J21" s="21">
        <f t="shared" si="1"/>
        <v>0</v>
      </c>
      <c r="K21" s="34" t="str">
        <f t="shared" si="2"/>
        <v xml:space="preserve"> </v>
      </c>
      <c r="L21" s="120"/>
      <c r="M21" s="121"/>
      <c r="N21" s="122"/>
      <c r="O21" s="121"/>
      <c r="P21" s="137"/>
      <c r="Q21" s="137"/>
      <c r="R21" s="124"/>
      <c r="S21" s="121"/>
      <c r="T21" s="125"/>
      <c r="U21" s="113"/>
    </row>
    <row r="22" spans="1:21" ht="25.5" customHeight="1" x14ac:dyDescent="0.35">
      <c r="A22" s="31"/>
      <c r="B22" s="63">
        <v>16</v>
      </c>
      <c r="C22" s="64" t="s">
        <v>186</v>
      </c>
      <c r="D22" s="65">
        <v>2</v>
      </c>
      <c r="E22" s="66" t="s">
        <v>26</v>
      </c>
      <c r="F22" s="67" t="s">
        <v>56</v>
      </c>
      <c r="G22" s="68">
        <f t="shared" si="0"/>
        <v>20</v>
      </c>
      <c r="H22" s="69">
        <v>10</v>
      </c>
      <c r="I22" s="147"/>
      <c r="J22" s="21">
        <f t="shared" si="1"/>
        <v>0</v>
      </c>
      <c r="K22" s="34" t="str">
        <f t="shared" si="2"/>
        <v xml:space="preserve"> </v>
      </c>
      <c r="L22" s="120"/>
      <c r="M22" s="121"/>
      <c r="N22" s="122"/>
      <c r="O22" s="121"/>
      <c r="P22" s="137"/>
      <c r="Q22" s="137"/>
      <c r="R22" s="124"/>
      <c r="S22" s="121"/>
      <c r="T22" s="125"/>
      <c r="U22" s="113"/>
    </row>
    <row r="23" spans="1:21" ht="25.5" customHeight="1" x14ac:dyDescent="0.35">
      <c r="A23" s="31"/>
      <c r="B23" s="63">
        <v>17</v>
      </c>
      <c r="C23" s="64" t="s">
        <v>98</v>
      </c>
      <c r="D23" s="65">
        <v>4</v>
      </c>
      <c r="E23" s="66" t="s">
        <v>26</v>
      </c>
      <c r="F23" s="67" t="s">
        <v>56</v>
      </c>
      <c r="G23" s="68">
        <f t="shared" si="0"/>
        <v>48</v>
      </c>
      <c r="H23" s="69">
        <v>12</v>
      </c>
      <c r="I23" s="147"/>
      <c r="J23" s="21">
        <f t="shared" si="1"/>
        <v>0</v>
      </c>
      <c r="K23" s="34" t="str">
        <f t="shared" si="2"/>
        <v xml:space="preserve"> </v>
      </c>
      <c r="L23" s="120"/>
      <c r="M23" s="121"/>
      <c r="N23" s="122"/>
      <c r="O23" s="121"/>
      <c r="P23" s="137"/>
      <c r="Q23" s="137"/>
      <c r="R23" s="124"/>
      <c r="S23" s="121"/>
      <c r="T23" s="125"/>
      <c r="U23" s="113"/>
    </row>
    <row r="24" spans="1:21" ht="25.5" customHeight="1" x14ac:dyDescent="0.35">
      <c r="A24" s="38"/>
      <c r="B24" s="63">
        <v>18</v>
      </c>
      <c r="C24" s="64" t="s">
        <v>187</v>
      </c>
      <c r="D24" s="65">
        <v>2</v>
      </c>
      <c r="E24" s="66" t="s">
        <v>26</v>
      </c>
      <c r="F24" s="67" t="s">
        <v>56</v>
      </c>
      <c r="G24" s="68">
        <f t="shared" si="0"/>
        <v>24</v>
      </c>
      <c r="H24" s="69">
        <v>12</v>
      </c>
      <c r="I24" s="147"/>
      <c r="J24" s="21">
        <f t="shared" si="1"/>
        <v>0</v>
      </c>
      <c r="K24" s="34" t="str">
        <f t="shared" si="2"/>
        <v xml:space="preserve"> </v>
      </c>
      <c r="L24" s="120"/>
      <c r="M24" s="121"/>
      <c r="N24" s="122"/>
      <c r="O24" s="121"/>
      <c r="P24" s="137"/>
      <c r="Q24" s="137"/>
      <c r="R24" s="124"/>
      <c r="S24" s="121"/>
      <c r="T24" s="125"/>
      <c r="U24" s="113"/>
    </row>
    <row r="25" spans="1:21" ht="21.75" customHeight="1" x14ac:dyDescent="0.35">
      <c r="A25" s="38"/>
      <c r="B25" s="63">
        <v>19</v>
      </c>
      <c r="C25" s="64" t="s">
        <v>99</v>
      </c>
      <c r="D25" s="65">
        <v>12</v>
      </c>
      <c r="E25" s="66" t="s">
        <v>26</v>
      </c>
      <c r="F25" s="67" t="s">
        <v>56</v>
      </c>
      <c r="G25" s="68">
        <f t="shared" si="0"/>
        <v>180</v>
      </c>
      <c r="H25" s="69">
        <v>15</v>
      </c>
      <c r="I25" s="147"/>
      <c r="J25" s="21">
        <f t="shared" si="1"/>
        <v>0</v>
      </c>
      <c r="K25" s="34" t="str">
        <f t="shared" si="2"/>
        <v xml:space="preserve"> </v>
      </c>
      <c r="L25" s="120"/>
      <c r="M25" s="121"/>
      <c r="N25" s="122"/>
      <c r="O25" s="121"/>
      <c r="P25" s="137"/>
      <c r="Q25" s="137"/>
      <c r="R25" s="124"/>
      <c r="S25" s="121"/>
      <c r="T25" s="125"/>
      <c r="U25" s="113"/>
    </row>
    <row r="26" spans="1:21" ht="28.5" customHeight="1" x14ac:dyDescent="0.35">
      <c r="A26" s="38"/>
      <c r="B26" s="63">
        <v>20</v>
      </c>
      <c r="C26" s="64" t="s">
        <v>188</v>
      </c>
      <c r="D26" s="65">
        <v>4</v>
      </c>
      <c r="E26" s="66" t="s">
        <v>26</v>
      </c>
      <c r="F26" s="67" t="s">
        <v>56</v>
      </c>
      <c r="G26" s="68">
        <f t="shared" si="0"/>
        <v>60</v>
      </c>
      <c r="H26" s="69">
        <v>15</v>
      </c>
      <c r="I26" s="147"/>
      <c r="J26" s="21">
        <f t="shared" si="1"/>
        <v>0</v>
      </c>
      <c r="K26" s="34" t="str">
        <f t="shared" si="2"/>
        <v xml:space="preserve"> </v>
      </c>
      <c r="L26" s="120"/>
      <c r="M26" s="121"/>
      <c r="N26" s="122"/>
      <c r="O26" s="121"/>
      <c r="P26" s="137"/>
      <c r="Q26" s="137"/>
      <c r="R26" s="124"/>
      <c r="S26" s="121"/>
      <c r="T26" s="125"/>
      <c r="U26" s="113"/>
    </row>
    <row r="27" spans="1:21" ht="24" customHeight="1" x14ac:dyDescent="0.35">
      <c r="A27" s="38"/>
      <c r="B27" s="63">
        <v>21</v>
      </c>
      <c r="C27" s="64" t="s">
        <v>100</v>
      </c>
      <c r="D27" s="65">
        <v>2</v>
      </c>
      <c r="E27" s="66" t="s">
        <v>26</v>
      </c>
      <c r="F27" s="67" t="s">
        <v>40</v>
      </c>
      <c r="G27" s="68">
        <f t="shared" si="0"/>
        <v>28</v>
      </c>
      <c r="H27" s="69">
        <v>14</v>
      </c>
      <c r="I27" s="147"/>
      <c r="J27" s="21">
        <f t="shared" si="1"/>
        <v>0</v>
      </c>
      <c r="K27" s="34" t="str">
        <f t="shared" si="2"/>
        <v xml:space="preserve"> </v>
      </c>
      <c r="L27" s="120"/>
      <c r="M27" s="121"/>
      <c r="N27" s="122"/>
      <c r="O27" s="121"/>
      <c r="P27" s="137"/>
      <c r="Q27" s="137"/>
      <c r="R27" s="124"/>
      <c r="S27" s="121"/>
      <c r="T27" s="125"/>
      <c r="U27" s="113"/>
    </row>
    <row r="28" spans="1:21" ht="24" customHeight="1" x14ac:dyDescent="0.35">
      <c r="A28" s="38"/>
      <c r="B28" s="63">
        <v>22</v>
      </c>
      <c r="C28" s="64" t="s">
        <v>190</v>
      </c>
      <c r="D28" s="65">
        <v>2</v>
      </c>
      <c r="E28" s="66" t="s">
        <v>26</v>
      </c>
      <c r="F28" s="67" t="s">
        <v>84</v>
      </c>
      <c r="G28" s="68">
        <f t="shared" si="0"/>
        <v>54</v>
      </c>
      <c r="H28" s="69">
        <v>27</v>
      </c>
      <c r="I28" s="147"/>
      <c r="J28" s="21">
        <f t="shared" si="1"/>
        <v>0</v>
      </c>
      <c r="K28" s="34" t="str">
        <f t="shared" si="2"/>
        <v xml:space="preserve"> </v>
      </c>
      <c r="L28" s="120"/>
      <c r="M28" s="121"/>
      <c r="N28" s="122"/>
      <c r="O28" s="121"/>
      <c r="P28" s="137"/>
      <c r="Q28" s="137"/>
      <c r="R28" s="124"/>
      <c r="S28" s="121"/>
      <c r="T28" s="125"/>
      <c r="U28" s="113"/>
    </row>
    <row r="29" spans="1:21" ht="24" customHeight="1" x14ac:dyDescent="0.35">
      <c r="A29" s="38"/>
      <c r="B29" s="63">
        <v>23</v>
      </c>
      <c r="C29" s="64" t="s">
        <v>83</v>
      </c>
      <c r="D29" s="65">
        <v>6</v>
      </c>
      <c r="E29" s="66" t="s">
        <v>26</v>
      </c>
      <c r="F29" s="67" t="s">
        <v>84</v>
      </c>
      <c r="G29" s="68">
        <f t="shared" si="0"/>
        <v>162</v>
      </c>
      <c r="H29" s="69">
        <v>27</v>
      </c>
      <c r="I29" s="147"/>
      <c r="J29" s="21">
        <f t="shared" si="1"/>
        <v>0</v>
      </c>
      <c r="K29" s="34" t="str">
        <f t="shared" si="2"/>
        <v xml:space="preserve"> </v>
      </c>
      <c r="L29" s="120"/>
      <c r="M29" s="121"/>
      <c r="N29" s="122"/>
      <c r="O29" s="121"/>
      <c r="P29" s="137"/>
      <c r="Q29" s="137"/>
      <c r="R29" s="124"/>
      <c r="S29" s="121"/>
      <c r="T29" s="125"/>
      <c r="U29" s="113"/>
    </row>
    <row r="30" spans="1:21" ht="43.5" customHeight="1" x14ac:dyDescent="0.35">
      <c r="A30" s="38"/>
      <c r="B30" s="63">
        <v>24</v>
      </c>
      <c r="C30" s="64" t="s">
        <v>191</v>
      </c>
      <c r="D30" s="65">
        <v>2</v>
      </c>
      <c r="E30" s="66" t="s">
        <v>26</v>
      </c>
      <c r="F30" s="67" t="s">
        <v>193</v>
      </c>
      <c r="G30" s="68">
        <f t="shared" si="0"/>
        <v>70</v>
      </c>
      <c r="H30" s="69">
        <v>35</v>
      </c>
      <c r="I30" s="147"/>
      <c r="J30" s="21">
        <f t="shared" si="1"/>
        <v>0</v>
      </c>
      <c r="K30" s="34" t="str">
        <f t="shared" si="2"/>
        <v xml:space="preserve"> </v>
      </c>
      <c r="L30" s="120"/>
      <c r="M30" s="121"/>
      <c r="N30" s="122"/>
      <c r="O30" s="121"/>
      <c r="P30" s="137"/>
      <c r="Q30" s="137"/>
      <c r="R30" s="124"/>
      <c r="S30" s="121"/>
      <c r="T30" s="125"/>
      <c r="U30" s="113"/>
    </row>
    <row r="31" spans="1:21" ht="23.25" customHeight="1" x14ac:dyDescent="0.35">
      <c r="A31" s="38"/>
      <c r="B31" s="63">
        <v>25</v>
      </c>
      <c r="C31" s="64" t="s">
        <v>192</v>
      </c>
      <c r="D31" s="65">
        <v>2</v>
      </c>
      <c r="E31" s="91" t="s">
        <v>26</v>
      </c>
      <c r="F31" s="64" t="s">
        <v>194</v>
      </c>
      <c r="G31" s="68">
        <f t="shared" si="0"/>
        <v>90</v>
      </c>
      <c r="H31" s="92">
        <v>45</v>
      </c>
      <c r="I31" s="147"/>
      <c r="J31" s="21">
        <f t="shared" si="1"/>
        <v>0</v>
      </c>
      <c r="K31" s="34" t="str">
        <f t="shared" si="2"/>
        <v xml:space="preserve"> </v>
      </c>
      <c r="L31" s="120"/>
      <c r="M31" s="121"/>
      <c r="N31" s="122"/>
      <c r="O31" s="121"/>
      <c r="P31" s="137"/>
      <c r="Q31" s="137"/>
      <c r="R31" s="124"/>
      <c r="S31" s="121"/>
      <c r="T31" s="125"/>
      <c r="U31" s="113"/>
    </row>
    <row r="32" spans="1:21" ht="23.25" customHeight="1" x14ac:dyDescent="0.35">
      <c r="A32" s="38"/>
      <c r="B32" s="63">
        <v>26</v>
      </c>
      <c r="C32" s="64" t="s">
        <v>195</v>
      </c>
      <c r="D32" s="65">
        <v>1</v>
      </c>
      <c r="E32" s="91" t="s">
        <v>26</v>
      </c>
      <c r="F32" s="64" t="s">
        <v>194</v>
      </c>
      <c r="G32" s="68">
        <f t="shared" si="0"/>
        <v>45</v>
      </c>
      <c r="H32" s="92">
        <v>45</v>
      </c>
      <c r="I32" s="147"/>
      <c r="J32" s="21">
        <f t="shared" si="1"/>
        <v>0</v>
      </c>
      <c r="K32" s="34" t="str">
        <f t="shared" si="2"/>
        <v xml:space="preserve"> </v>
      </c>
      <c r="L32" s="120"/>
      <c r="M32" s="121"/>
      <c r="N32" s="122"/>
      <c r="O32" s="121"/>
      <c r="P32" s="137"/>
      <c r="Q32" s="137"/>
      <c r="R32" s="124"/>
      <c r="S32" s="121"/>
      <c r="T32" s="125"/>
      <c r="U32" s="113"/>
    </row>
    <row r="33" spans="1:21" ht="23.25" customHeight="1" x14ac:dyDescent="0.35">
      <c r="A33" s="38"/>
      <c r="B33" s="63">
        <v>27</v>
      </c>
      <c r="C33" s="64" t="s">
        <v>196</v>
      </c>
      <c r="D33" s="65">
        <v>1</v>
      </c>
      <c r="E33" s="91" t="s">
        <v>26</v>
      </c>
      <c r="F33" s="64" t="s">
        <v>197</v>
      </c>
      <c r="G33" s="68">
        <f t="shared" si="0"/>
        <v>48</v>
      </c>
      <c r="H33" s="92">
        <v>48</v>
      </c>
      <c r="I33" s="147"/>
      <c r="J33" s="21">
        <f t="shared" si="1"/>
        <v>0</v>
      </c>
      <c r="K33" s="34" t="str">
        <f t="shared" si="2"/>
        <v xml:space="preserve"> </v>
      </c>
      <c r="L33" s="120"/>
      <c r="M33" s="121"/>
      <c r="N33" s="122"/>
      <c r="O33" s="121"/>
      <c r="P33" s="137"/>
      <c r="Q33" s="137"/>
      <c r="R33" s="124"/>
      <c r="S33" s="121"/>
      <c r="T33" s="125"/>
      <c r="U33" s="113"/>
    </row>
    <row r="34" spans="1:21" ht="20.25" customHeight="1" x14ac:dyDescent="0.35">
      <c r="A34" s="38"/>
      <c r="B34" s="63">
        <v>28</v>
      </c>
      <c r="C34" s="64" t="s">
        <v>198</v>
      </c>
      <c r="D34" s="65">
        <v>6</v>
      </c>
      <c r="E34" s="91" t="s">
        <v>26</v>
      </c>
      <c r="F34" s="64" t="s">
        <v>76</v>
      </c>
      <c r="G34" s="68">
        <f t="shared" si="0"/>
        <v>240</v>
      </c>
      <c r="H34" s="92">
        <v>40</v>
      </c>
      <c r="I34" s="147"/>
      <c r="J34" s="21">
        <f t="shared" si="1"/>
        <v>0</v>
      </c>
      <c r="K34" s="34" t="str">
        <f t="shared" si="2"/>
        <v xml:space="preserve"> </v>
      </c>
      <c r="L34" s="120"/>
      <c r="M34" s="121"/>
      <c r="N34" s="122"/>
      <c r="O34" s="121"/>
      <c r="P34" s="137"/>
      <c r="Q34" s="137"/>
      <c r="R34" s="124"/>
      <c r="S34" s="121"/>
      <c r="T34" s="125"/>
      <c r="U34" s="113"/>
    </row>
    <row r="35" spans="1:21" ht="20.25" customHeight="1" x14ac:dyDescent="0.35">
      <c r="A35" s="38"/>
      <c r="B35" s="63">
        <v>29</v>
      </c>
      <c r="C35" s="64" t="s">
        <v>199</v>
      </c>
      <c r="D35" s="65">
        <v>2</v>
      </c>
      <c r="E35" s="66" t="s">
        <v>26</v>
      </c>
      <c r="F35" s="67" t="s">
        <v>76</v>
      </c>
      <c r="G35" s="68">
        <f t="shared" si="0"/>
        <v>80</v>
      </c>
      <c r="H35" s="69">
        <v>40</v>
      </c>
      <c r="I35" s="147"/>
      <c r="J35" s="21">
        <f t="shared" si="1"/>
        <v>0</v>
      </c>
      <c r="K35" s="34" t="str">
        <f t="shared" si="2"/>
        <v xml:space="preserve"> </v>
      </c>
      <c r="L35" s="120"/>
      <c r="M35" s="121"/>
      <c r="N35" s="122"/>
      <c r="O35" s="121"/>
      <c r="P35" s="137"/>
      <c r="Q35" s="137"/>
      <c r="R35" s="124"/>
      <c r="S35" s="121"/>
      <c r="T35" s="125"/>
      <c r="U35" s="113"/>
    </row>
    <row r="36" spans="1:21" ht="20.25" customHeight="1" x14ac:dyDescent="0.35">
      <c r="A36" s="38"/>
      <c r="B36" s="63">
        <v>30</v>
      </c>
      <c r="C36" s="64" t="s">
        <v>200</v>
      </c>
      <c r="D36" s="65">
        <v>6</v>
      </c>
      <c r="E36" s="66" t="s">
        <v>26</v>
      </c>
      <c r="F36" s="67" t="s">
        <v>76</v>
      </c>
      <c r="G36" s="68">
        <f t="shared" si="0"/>
        <v>240</v>
      </c>
      <c r="H36" s="69">
        <v>40</v>
      </c>
      <c r="I36" s="147"/>
      <c r="J36" s="21">
        <f t="shared" si="1"/>
        <v>0</v>
      </c>
      <c r="K36" s="34" t="str">
        <f t="shared" ref="K36:K99" si="3">IF(ISNUMBER(I36), IF(I36&gt;H36,"NEVYHOVUJE","VYHOVUJE")," ")</f>
        <v xml:space="preserve"> </v>
      </c>
      <c r="L36" s="120"/>
      <c r="M36" s="121"/>
      <c r="N36" s="122"/>
      <c r="O36" s="121"/>
      <c r="P36" s="137"/>
      <c r="Q36" s="137"/>
      <c r="R36" s="124"/>
      <c r="S36" s="121"/>
      <c r="T36" s="125"/>
      <c r="U36" s="113"/>
    </row>
    <row r="37" spans="1:21" ht="20.25" customHeight="1" x14ac:dyDescent="0.35">
      <c r="A37" s="38"/>
      <c r="B37" s="63">
        <v>31</v>
      </c>
      <c r="C37" s="64" t="s">
        <v>201</v>
      </c>
      <c r="D37" s="65">
        <v>2</v>
      </c>
      <c r="E37" s="66" t="s">
        <v>26</v>
      </c>
      <c r="F37" s="67" t="s">
        <v>76</v>
      </c>
      <c r="G37" s="68">
        <f t="shared" si="0"/>
        <v>80</v>
      </c>
      <c r="H37" s="69">
        <v>40</v>
      </c>
      <c r="I37" s="147"/>
      <c r="J37" s="21">
        <f t="shared" si="1"/>
        <v>0</v>
      </c>
      <c r="K37" s="34" t="str">
        <f t="shared" si="3"/>
        <v xml:space="preserve"> </v>
      </c>
      <c r="L37" s="120"/>
      <c r="M37" s="121"/>
      <c r="N37" s="122"/>
      <c r="O37" s="121"/>
      <c r="P37" s="137"/>
      <c r="Q37" s="137"/>
      <c r="R37" s="124"/>
      <c r="S37" s="121"/>
      <c r="T37" s="125"/>
      <c r="U37" s="113"/>
    </row>
    <row r="38" spans="1:21" ht="20.25" customHeight="1" x14ac:dyDescent="0.35">
      <c r="A38" s="38"/>
      <c r="B38" s="63">
        <v>32</v>
      </c>
      <c r="C38" s="64" t="s">
        <v>202</v>
      </c>
      <c r="D38" s="65">
        <v>2</v>
      </c>
      <c r="E38" s="91" t="s">
        <v>26</v>
      </c>
      <c r="F38" s="64" t="s">
        <v>76</v>
      </c>
      <c r="G38" s="68">
        <f t="shared" si="0"/>
        <v>80</v>
      </c>
      <c r="H38" s="92">
        <v>40</v>
      </c>
      <c r="I38" s="147"/>
      <c r="J38" s="21">
        <f t="shared" si="1"/>
        <v>0</v>
      </c>
      <c r="K38" s="34" t="str">
        <f t="shared" si="3"/>
        <v xml:space="preserve"> </v>
      </c>
      <c r="L38" s="120"/>
      <c r="M38" s="121"/>
      <c r="N38" s="122"/>
      <c r="O38" s="121"/>
      <c r="P38" s="137"/>
      <c r="Q38" s="137"/>
      <c r="R38" s="124"/>
      <c r="S38" s="121"/>
      <c r="T38" s="125"/>
      <c r="U38" s="113"/>
    </row>
    <row r="39" spans="1:21" ht="20.25" customHeight="1" x14ac:dyDescent="0.35">
      <c r="A39" s="38"/>
      <c r="B39" s="63">
        <v>33</v>
      </c>
      <c r="C39" s="64" t="s">
        <v>203</v>
      </c>
      <c r="D39" s="65">
        <v>2</v>
      </c>
      <c r="E39" s="66" t="s">
        <v>26</v>
      </c>
      <c r="F39" s="67" t="s">
        <v>76</v>
      </c>
      <c r="G39" s="68">
        <f t="shared" ref="G39:G70" si="4">D39*H39</f>
        <v>80</v>
      </c>
      <c r="H39" s="69">
        <v>40</v>
      </c>
      <c r="I39" s="147"/>
      <c r="J39" s="21">
        <f t="shared" ref="J39:J70" si="5">D39*I39</f>
        <v>0</v>
      </c>
      <c r="K39" s="34" t="str">
        <f t="shared" si="3"/>
        <v xml:space="preserve"> </v>
      </c>
      <c r="L39" s="120"/>
      <c r="M39" s="121"/>
      <c r="N39" s="122"/>
      <c r="O39" s="121"/>
      <c r="P39" s="137"/>
      <c r="Q39" s="137"/>
      <c r="R39" s="124"/>
      <c r="S39" s="121"/>
      <c r="T39" s="125"/>
      <c r="U39" s="113"/>
    </row>
    <row r="40" spans="1:21" ht="20.25" customHeight="1" x14ac:dyDescent="0.35">
      <c r="A40" s="38"/>
      <c r="B40" s="63">
        <v>34</v>
      </c>
      <c r="C40" s="64" t="s">
        <v>204</v>
      </c>
      <c r="D40" s="65">
        <v>2</v>
      </c>
      <c r="E40" s="66" t="s">
        <v>26</v>
      </c>
      <c r="F40" s="67" t="s">
        <v>76</v>
      </c>
      <c r="G40" s="68">
        <f t="shared" si="4"/>
        <v>80</v>
      </c>
      <c r="H40" s="69">
        <v>40</v>
      </c>
      <c r="I40" s="147"/>
      <c r="J40" s="21">
        <f t="shared" si="5"/>
        <v>0</v>
      </c>
      <c r="K40" s="34" t="str">
        <f t="shared" si="3"/>
        <v xml:space="preserve"> </v>
      </c>
      <c r="L40" s="120"/>
      <c r="M40" s="121"/>
      <c r="N40" s="122"/>
      <c r="O40" s="121"/>
      <c r="P40" s="137"/>
      <c r="Q40" s="137"/>
      <c r="R40" s="124"/>
      <c r="S40" s="121"/>
      <c r="T40" s="125"/>
      <c r="U40" s="113"/>
    </row>
    <row r="41" spans="1:21" ht="42" customHeight="1" x14ac:dyDescent="0.35">
      <c r="A41" s="38"/>
      <c r="B41" s="63">
        <v>35</v>
      </c>
      <c r="C41" s="64" t="s">
        <v>205</v>
      </c>
      <c r="D41" s="65">
        <v>2</v>
      </c>
      <c r="E41" s="66" t="s">
        <v>26</v>
      </c>
      <c r="F41" s="67" t="s">
        <v>219</v>
      </c>
      <c r="G41" s="68">
        <f t="shared" si="4"/>
        <v>70</v>
      </c>
      <c r="H41" s="69">
        <v>35</v>
      </c>
      <c r="I41" s="147"/>
      <c r="J41" s="21">
        <f t="shared" si="5"/>
        <v>0</v>
      </c>
      <c r="K41" s="34" t="str">
        <f t="shared" si="3"/>
        <v xml:space="preserve"> </v>
      </c>
      <c r="L41" s="120"/>
      <c r="M41" s="121"/>
      <c r="N41" s="122"/>
      <c r="O41" s="121"/>
      <c r="P41" s="137"/>
      <c r="Q41" s="137"/>
      <c r="R41" s="124"/>
      <c r="S41" s="121"/>
      <c r="T41" s="125"/>
      <c r="U41" s="113"/>
    </row>
    <row r="42" spans="1:21" ht="18.75" customHeight="1" x14ac:dyDescent="0.35">
      <c r="A42" s="38"/>
      <c r="B42" s="63">
        <v>36</v>
      </c>
      <c r="C42" s="64" t="s">
        <v>207</v>
      </c>
      <c r="D42" s="65">
        <v>3</v>
      </c>
      <c r="E42" s="66" t="s">
        <v>26</v>
      </c>
      <c r="F42" s="67" t="s">
        <v>57</v>
      </c>
      <c r="G42" s="68">
        <f t="shared" si="4"/>
        <v>120</v>
      </c>
      <c r="H42" s="69">
        <v>40</v>
      </c>
      <c r="I42" s="147"/>
      <c r="J42" s="21">
        <f t="shared" si="5"/>
        <v>0</v>
      </c>
      <c r="K42" s="34" t="str">
        <f t="shared" si="3"/>
        <v xml:space="preserve"> </v>
      </c>
      <c r="L42" s="120"/>
      <c r="M42" s="121"/>
      <c r="N42" s="122"/>
      <c r="O42" s="121"/>
      <c r="P42" s="137"/>
      <c r="Q42" s="137"/>
      <c r="R42" s="124"/>
      <c r="S42" s="121"/>
      <c r="T42" s="125"/>
      <c r="U42" s="113"/>
    </row>
    <row r="43" spans="1:21" ht="18.75" customHeight="1" x14ac:dyDescent="0.35">
      <c r="A43" s="38"/>
      <c r="B43" s="63">
        <v>37</v>
      </c>
      <c r="C43" s="64" t="s">
        <v>206</v>
      </c>
      <c r="D43" s="65">
        <v>2</v>
      </c>
      <c r="E43" s="66" t="s">
        <v>26</v>
      </c>
      <c r="F43" s="67" t="s">
        <v>57</v>
      </c>
      <c r="G43" s="68">
        <f t="shared" si="4"/>
        <v>80</v>
      </c>
      <c r="H43" s="69">
        <v>40</v>
      </c>
      <c r="I43" s="147"/>
      <c r="J43" s="21">
        <f t="shared" si="5"/>
        <v>0</v>
      </c>
      <c r="K43" s="34" t="str">
        <f t="shared" si="3"/>
        <v xml:space="preserve"> </v>
      </c>
      <c r="L43" s="120"/>
      <c r="M43" s="121"/>
      <c r="N43" s="122"/>
      <c r="O43" s="121"/>
      <c r="P43" s="137"/>
      <c r="Q43" s="137"/>
      <c r="R43" s="124"/>
      <c r="S43" s="121"/>
      <c r="T43" s="125"/>
      <c r="U43" s="113"/>
    </row>
    <row r="44" spans="1:21" ht="18.75" customHeight="1" x14ac:dyDescent="0.35">
      <c r="A44" s="38"/>
      <c r="B44" s="63">
        <v>38</v>
      </c>
      <c r="C44" s="64" t="s">
        <v>208</v>
      </c>
      <c r="D44" s="65">
        <v>6</v>
      </c>
      <c r="E44" s="66" t="s">
        <v>26</v>
      </c>
      <c r="F44" s="67" t="s">
        <v>57</v>
      </c>
      <c r="G44" s="68">
        <f t="shared" si="4"/>
        <v>240</v>
      </c>
      <c r="H44" s="69">
        <v>40</v>
      </c>
      <c r="I44" s="147"/>
      <c r="J44" s="21">
        <f t="shared" si="5"/>
        <v>0</v>
      </c>
      <c r="K44" s="34" t="str">
        <f t="shared" si="3"/>
        <v xml:space="preserve"> </v>
      </c>
      <c r="L44" s="120"/>
      <c r="M44" s="121"/>
      <c r="N44" s="122"/>
      <c r="O44" s="121"/>
      <c r="P44" s="137"/>
      <c r="Q44" s="137"/>
      <c r="R44" s="124"/>
      <c r="S44" s="121"/>
      <c r="T44" s="125"/>
      <c r="U44" s="113"/>
    </row>
    <row r="45" spans="1:21" ht="18.75" customHeight="1" x14ac:dyDescent="0.35">
      <c r="A45" s="38"/>
      <c r="B45" s="63">
        <v>39</v>
      </c>
      <c r="C45" s="64" t="s">
        <v>209</v>
      </c>
      <c r="D45" s="65">
        <v>10</v>
      </c>
      <c r="E45" s="66" t="s">
        <v>26</v>
      </c>
      <c r="F45" s="67" t="s">
        <v>57</v>
      </c>
      <c r="G45" s="68">
        <f t="shared" si="4"/>
        <v>400</v>
      </c>
      <c r="H45" s="69">
        <v>40</v>
      </c>
      <c r="I45" s="147"/>
      <c r="J45" s="21">
        <f t="shared" si="5"/>
        <v>0</v>
      </c>
      <c r="K45" s="34" t="str">
        <f t="shared" si="3"/>
        <v xml:space="preserve"> </v>
      </c>
      <c r="L45" s="120"/>
      <c r="M45" s="121"/>
      <c r="N45" s="122"/>
      <c r="O45" s="121"/>
      <c r="P45" s="137"/>
      <c r="Q45" s="137"/>
      <c r="R45" s="124"/>
      <c r="S45" s="121"/>
      <c r="T45" s="125"/>
      <c r="U45" s="113"/>
    </row>
    <row r="46" spans="1:21" ht="18.75" customHeight="1" x14ac:dyDescent="0.35">
      <c r="A46" s="38"/>
      <c r="B46" s="63">
        <v>40</v>
      </c>
      <c r="C46" s="64" t="s">
        <v>210</v>
      </c>
      <c r="D46" s="65">
        <v>2</v>
      </c>
      <c r="E46" s="66" t="s">
        <v>26</v>
      </c>
      <c r="F46" s="67" t="s">
        <v>57</v>
      </c>
      <c r="G46" s="68">
        <f t="shared" si="4"/>
        <v>80</v>
      </c>
      <c r="H46" s="69">
        <v>40</v>
      </c>
      <c r="I46" s="147"/>
      <c r="J46" s="21">
        <f t="shared" si="5"/>
        <v>0</v>
      </c>
      <c r="K46" s="34" t="str">
        <f t="shared" si="3"/>
        <v xml:space="preserve"> </v>
      </c>
      <c r="L46" s="120"/>
      <c r="M46" s="121"/>
      <c r="N46" s="122"/>
      <c r="O46" s="121"/>
      <c r="P46" s="137"/>
      <c r="Q46" s="137"/>
      <c r="R46" s="124"/>
      <c r="S46" s="121"/>
      <c r="T46" s="125"/>
      <c r="U46" s="113"/>
    </row>
    <row r="47" spans="1:21" ht="18.75" customHeight="1" x14ac:dyDescent="0.35">
      <c r="A47" s="38"/>
      <c r="B47" s="63">
        <v>41</v>
      </c>
      <c r="C47" s="64" t="s">
        <v>211</v>
      </c>
      <c r="D47" s="65">
        <v>1</v>
      </c>
      <c r="E47" s="66" t="s">
        <v>26</v>
      </c>
      <c r="F47" s="67" t="s">
        <v>57</v>
      </c>
      <c r="G47" s="68">
        <f t="shared" si="4"/>
        <v>40</v>
      </c>
      <c r="H47" s="69">
        <v>40</v>
      </c>
      <c r="I47" s="147"/>
      <c r="J47" s="21">
        <f t="shared" si="5"/>
        <v>0</v>
      </c>
      <c r="K47" s="34" t="str">
        <f t="shared" si="3"/>
        <v xml:space="preserve"> </v>
      </c>
      <c r="L47" s="120"/>
      <c r="M47" s="121"/>
      <c r="N47" s="122"/>
      <c r="O47" s="121"/>
      <c r="P47" s="137"/>
      <c r="Q47" s="137"/>
      <c r="R47" s="124"/>
      <c r="S47" s="121"/>
      <c r="T47" s="125"/>
      <c r="U47" s="113"/>
    </row>
    <row r="48" spans="1:21" ht="18.75" customHeight="1" x14ac:dyDescent="0.35">
      <c r="A48" s="38"/>
      <c r="B48" s="63">
        <v>42</v>
      </c>
      <c r="C48" s="64" t="s">
        <v>212</v>
      </c>
      <c r="D48" s="65">
        <v>1</v>
      </c>
      <c r="E48" s="66" t="s">
        <v>26</v>
      </c>
      <c r="F48" s="67" t="s">
        <v>57</v>
      </c>
      <c r="G48" s="68">
        <f t="shared" si="4"/>
        <v>40</v>
      </c>
      <c r="H48" s="69">
        <v>40</v>
      </c>
      <c r="I48" s="147"/>
      <c r="J48" s="21">
        <f t="shared" si="5"/>
        <v>0</v>
      </c>
      <c r="K48" s="34" t="str">
        <f t="shared" si="3"/>
        <v xml:space="preserve"> </v>
      </c>
      <c r="L48" s="120"/>
      <c r="M48" s="121"/>
      <c r="N48" s="122"/>
      <c r="O48" s="121"/>
      <c r="P48" s="137"/>
      <c r="Q48" s="137"/>
      <c r="R48" s="124"/>
      <c r="S48" s="121"/>
      <c r="T48" s="125"/>
      <c r="U48" s="113"/>
    </row>
    <row r="49" spans="1:21" ht="18.75" customHeight="1" x14ac:dyDescent="0.35">
      <c r="A49" s="38"/>
      <c r="B49" s="63">
        <v>43</v>
      </c>
      <c r="C49" s="64" t="s">
        <v>213</v>
      </c>
      <c r="D49" s="65">
        <v>2</v>
      </c>
      <c r="E49" s="66" t="s">
        <v>26</v>
      </c>
      <c r="F49" s="67" t="s">
        <v>57</v>
      </c>
      <c r="G49" s="68">
        <f t="shared" si="4"/>
        <v>80</v>
      </c>
      <c r="H49" s="69">
        <v>40</v>
      </c>
      <c r="I49" s="147"/>
      <c r="J49" s="21">
        <f t="shared" si="5"/>
        <v>0</v>
      </c>
      <c r="K49" s="34" t="str">
        <f t="shared" si="3"/>
        <v xml:space="preserve"> </v>
      </c>
      <c r="L49" s="120"/>
      <c r="M49" s="121"/>
      <c r="N49" s="122"/>
      <c r="O49" s="121"/>
      <c r="P49" s="137"/>
      <c r="Q49" s="137"/>
      <c r="R49" s="124"/>
      <c r="S49" s="121"/>
      <c r="T49" s="125"/>
      <c r="U49" s="113"/>
    </row>
    <row r="50" spans="1:21" ht="18.75" customHeight="1" x14ac:dyDescent="0.35">
      <c r="A50" s="38"/>
      <c r="B50" s="63">
        <v>44</v>
      </c>
      <c r="C50" s="64" t="s">
        <v>214</v>
      </c>
      <c r="D50" s="65">
        <v>2</v>
      </c>
      <c r="E50" s="66" t="s">
        <v>26</v>
      </c>
      <c r="F50" s="67" t="s">
        <v>57</v>
      </c>
      <c r="G50" s="68">
        <f t="shared" si="4"/>
        <v>80</v>
      </c>
      <c r="H50" s="69">
        <v>40</v>
      </c>
      <c r="I50" s="147"/>
      <c r="J50" s="21">
        <f t="shared" si="5"/>
        <v>0</v>
      </c>
      <c r="K50" s="34" t="str">
        <f t="shared" si="3"/>
        <v xml:space="preserve"> </v>
      </c>
      <c r="L50" s="120"/>
      <c r="M50" s="121"/>
      <c r="N50" s="122"/>
      <c r="O50" s="121"/>
      <c r="P50" s="137"/>
      <c r="Q50" s="137"/>
      <c r="R50" s="124"/>
      <c r="S50" s="121"/>
      <c r="T50" s="125"/>
      <c r="U50" s="113"/>
    </row>
    <row r="51" spans="1:21" ht="18.75" customHeight="1" x14ac:dyDescent="0.35">
      <c r="A51" s="38"/>
      <c r="B51" s="63">
        <v>45</v>
      </c>
      <c r="C51" s="64" t="s">
        <v>215</v>
      </c>
      <c r="D51" s="65">
        <v>1</v>
      </c>
      <c r="E51" s="66" t="s">
        <v>26</v>
      </c>
      <c r="F51" s="67" t="s">
        <v>57</v>
      </c>
      <c r="G51" s="68">
        <f t="shared" si="4"/>
        <v>40</v>
      </c>
      <c r="H51" s="69">
        <v>40</v>
      </c>
      <c r="I51" s="147"/>
      <c r="J51" s="21">
        <f t="shared" si="5"/>
        <v>0</v>
      </c>
      <c r="K51" s="34" t="str">
        <f t="shared" si="3"/>
        <v xml:space="preserve"> </v>
      </c>
      <c r="L51" s="120"/>
      <c r="M51" s="121"/>
      <c r="N51" s="122"/>
      <c r="O51" s="121"/>
      <c r="P51" s="137"/>
      <c r="Q51" s="137"/>
      <c r="R51" s="124"/>
      <c r="S51" s="121"/>
      <c r="T51" s="125"/>
      <c r="U51" s="113"/>
    </row>
    <row r="52" spans="1:21" ht="18.75" customHeight="1" x14ac:dyDescent="0.35">
      <c r="A52" s="38"/>
      <c r="B52" s="63">
        <v>46</v>
      </c>
      <c r="C52" s="64" t="s">
        <v>216</v>
      </c>
      <c r="D52" s="65">
        <v>4</v>
      </c>
      <c r="E52" s="66" t="s">
        <v>26</v>
      </c>
      <c r="F52" s="67" t="s">
        <v>57</v>
      </c>
      <c r="G52" s="68">
        <f t="shared" si="4"/>
        <v>160</v>
      </c>
      <c r="H52" s="69">
        <v>40</v>
      </c>
      <c r="I52" s="147"/>
      <c r="J52" s="21">
        <f t="shared" si="5"/>
        <v>0</v>
      </c>
      <c r="K52" s="34" t="str">
        <f t="shared" si="3"/>
        <v xml:space="preserve"> </v>
      </c>
      <c r="L52" s="120"/>
      <c r="M52" s="121"/>
      <c r="N52" s="122"/>
      <c r="O52" s="121"/>
      <c r="P52" s="137"/>
      <c r="Q52" s="137"/>
      <c r="R52" s="124"/>
      <c r="S52" s="121"/>
      <c r="T52" s="125"/>
      <c r="U52" s="113"/>
    </row>
    <row r="53" spans="1:21" ht="37.5" customHeight="1" x14ac:dyDescent="0.35">
      <c r="A53" s="38"/>
      <c r="B53" s="63">
        <v>47</v>
      </c>
      <c r="C53" s="64" t="s">
        <v>217</v>
      </c>
      <c r="D53" s="65">
        <v>2</v>
      </c>
      <c r="E53" s="66" t="s">
        <v>26</v>
      </c>
      <c r="F53" s="67" t="s">
        <v>220</v>
      </c>
      <c r="G53" s="68">
        <f t="shared" si="4"/>
        <v>70</v>
      </c>
      <c r="H53" s="69">
        <v>35</v>
      </c>
      <c r="I53" s="147"/>
      <c r="J53" s="21">
        <f t="shared" si="5"/>
        <v>0</v>
      </c>
      <c r="K53" s="34" t="str">
        <f t="shared" si="3"/>
        <v xml:space="preserve"> </v>
      </c>
      <c r="L53" s="120"/>
      <c r="M53" s="121"/>
      <c r="N53" s="122"/>
      <c r="O53" s="121"/>
      <c r="P53" s="137"/>
      <c r="Q53" s="137"/>
      <c r="R53" s="124"/>
      <c r="S53" s="121"/>
      <c r="T53" s="125"/>
      <c r="U53" s="113"/>
    </row>
    <row r="54" spans="1:21" ht="37.5" customHeight="1" x14ac:dyDescent="0.35">
      <c r="A54" s="38"/>
      <c r="B54" s="63">
        <v>48</v>
      </c>
      <c r="C54" s="64" t="s">
        <v>218</v>
      </c>
      <c r="D54" s="65">
        <v>2</v>
      </c>
      <c r="E54" s="66" t="s">
        <v>26</v>
      </c>
      <c r="F54" s="67" t="s">
        <v>220</v>
      </c>
      <c r="G54" s="68">
        <f t="shared" si="4"/>
        <v>70</v>
      </c>
      <c r="H54" s="69">
        <v>35</v>
      </c>
      <c r="I54" s="147"/>
      <c r="J54" s="21">
        <f t="shared" si="5"/>
        <v>0</v>
      </c>
      <c r="K54" s="34" t="str">
        <f t="shared" si="3"/>
        <v xml:space="preserve"> </v>
      </c>
      <c r="L54" s="120"/>
      <c r="M54" s="121"/>
      <c r="N54" s="122"/>
      <c r="O54" s="121"/>
      <c r="P54" s="137"/>
      <c r="Q54" s="137"/>
      <c r="R54" s="124"/>
      <c r="S54" s="121"/>
      <c r="T54" s="125"/>
      <c r="U54" s="113"/>
    </row>
    <row r="55" spans="1:21" ht="20.25" customHeight="1" x14ac:dyDescent="0.35">
      <c r="A55" s="38"/>
      <c r="B55" s="63">
        <v>49</v>
      </c>
      <c r="C55" s="93" t="s">
        <v>74</v>
      </c>
      <c r="D55" s="65">
        <v>2</v>
      </c>
      <c r="E55" s="66" t="s">
        <v>27</v>
      </c>
      <c r="F55" s="67" t="s">
        <v>221</v>
      </c>
      <c r="G55" s="68">
        <f t="shared" si="4"/>
        <v>70</v>
      </c>
      <c r="H55" s="69">
        <v>35</v>
      </c>
      <c r="I55" s="147"/>
      <c r="J55" s="21">
        <f t="shared" si="5"/>
        <v>0</v>
      </c>
      <c r="K55" s="34" t="str">
        <f t="shared" si="3"/>
        <v xml:space="preserve"> </v>
      </c>
      <c r="L55" s="120"/>
      <c r="M55" s="121"/>
      <c r="N55" s="122"/>
      <c r="O55" s="121"/>
      <c r="P55" s="137"/>
      <c r="Q55" s="137"/>
      <c r="R55" s="124"/>
      <c r="S55" s="121"/>
      <c r="T55" s="125"/>
      <c r="U55" s="113"/>
    </row>
    <row r="56" spans="1:21" ht="30.75" customHeight="1" x14ac:dyDescent="0.35">
      <c r="A56" s="38"/>
      <c r="B56" s="63">
        <v>50</v>
      </c>
      <c r="C56" s="64" t="s">
        <v>66</v>
      </c>
      <c r="D56" s="65">
        <v>5</v>
      </c>
      <c r="E56" s="66" t="s">
        <v>27</v>
      </c>
      <c r="F56" s="67" t="s">
        <v>222</v>
      </c>
      <c r="G56" s="68">
        <f t="shared" si="4"/>
        <v>200</v>
      </c>
      <c r="H56" s="69">
        <v>40</v>
      </c>
      <c r="I56" s="147"/>
      <c r="J56" s="21">
        <f t="shared" si="5"/>
        <v>0</v>
      </c>
      <c r="K56" s="34" t="str">
        <f t="shared" si="3"/>
        <v xml:space="preserve"> </v>
      </c>
      <c r="L56" s="120"/>
      <c r="M56" s="121"/>
      <c r="N56" s="122"/>
      <c r="O56" s="121"/>
      <c r="P56" s="137"/>
      <c r="Q56" s="137"/>
      <c r="R56" s="124"/>
      <c r="S56" s="121"/>
      <c r="T56" s="125"/>
      <c r="U56" s="113"/>
    </row>
    <row r="57" spans="1:21" ht="20.25" customHeight="1" x14ac:dyDescent="0.35">
      <c r="A57" s="38"/>
      <c r="B57" s="63">
        <v>51</v>
      </c>
      <c r="C57" s="64" t="s">
        <v>101</v>
      </c>
      <c r="D57" s="65">
        <v>2</v>
      </c>
      <c r="E57" s="66" t="s">
        <v>27</v>
      </c>
      <c r="F57" s="67" t="s">
        <v>223</v>
      </c>
      <c r="G57" s="68">
        <f t="shared" si="4"/>
        <v>38</v>
      </c>
      <c r="H57" s="69">
        <v>19</v>
      </c>
      <c r="I57" s="147"/>
      <c r="J57" s="21">
        <f t="shared" si="5"/>
        <v>0</v>
      </c>
      <c r="K57" s="34" t="str">
        <f t="shared" si="3"/>
        <v xml:space="preserve"> </v>
      </c>
      <c r="L57" s="120"/>
      <c r="M57" s="121"/>
      <c r="N57" s="122"/>
      <c r="O57" s="121"/>
      <c r="P57" s="137"/>
      <c r="Q57" s="137"/>
      <c r="R57" s="124"/>
      <c r="S57" s="121"/>
      <c r="T57" s="125"/>
      <c r="U57" s="113"/>
    </row>
    <row r="58" spans="1:21" ht="18.75" customHeight="1" x14ac:dyDescent="0.35">
      <c r="A58" s="38"/>
      <c r="B58" s="63">
        <v>52</v>
      </c>
      <c r="C58" s="64" t="s">
        <v>224</v>
      </c>
      <c r="D58" s="65">
        <v>2</v>
      </c>
      <c r="E58" s="66" t="s">
        <v>26</v>
      </c>
      <c r="F58" s="67" t="s">
        <v>89</v>
      </c>
      <c r="G58" s="68">
        <f t="shared" si="4"/>
        <v>56</v>
      </c>
      <c r="H58" s="69">
        <v>28</v>
      </c>
      <c r="I58" s="147"/>
      <c r="J58" s="21">
        <f t="shared" si="5"/>
        <v>0</v>
      </c>
      <c r="K58" s="34" t="str">
        <f t="shared" si="3"/>
        <v xml:space="preserve"> </v>
      </c>
      <c r="L58" s="120"/>
      <c r="M58" s="121"/>
      <c r="N58" s="122"/>
      <c r="O58" s="121"/>
      <c r="P58" s="137"/>
      <c r="Q58" s="137"/>
      <c r="R58" s="124"/>
      <c r="S58" s="121"/>
      <c r="T58" s="125"/>
      <c r="U58" s="113"/>
    </row>
    <row r="59" spans="1:21" ht="18.75" customHeight="1" x14ac:dyDescent="0.35">
      <c r="A59" s="38"/>
      <c r="B59" s="63">
        <v>53</v>
      </c>
      <c r="C59" s="64" t="s">
        <v>229</v>
      </c>
      <c r="D59" s="65">
        <v>5</v>
      </c>
      <c r="E59" s="66" t="s">
        <v>26</v>
      </c>
      <c r="F59" s="67" t="s">
        <v>230</v>
      </c>
      <c r="G59" s="68">
        <f t="shared" si="4"/>
        <v>17.5</v>
      </c>
      <c r="H59" s="69">
        <v>3.5</v>
      </c>
      <c r="I59" s="147"/>
      <c r="J59" s="21">
        <f t="shared" si="5"/>
        <v>0</v>
      </c>
      <c r="K59" s="34" t="str">
        <f t="shared" si="3"/>
        <v xml:space="preserve"> </v>
      </c>
      <c r="L59" s="120"/>
      <c r="M59" s="121"/>
      <c r="N59" s="122"/>
      <c r="O59" s="121"/>
      <c r="P59" s="137"/>
      <c r="Q59" s="137"/>
      <c r="R59" s="124"/>
      <c r="S59" s="121"/>
      <c r="T59" s="125"/>
      <c r="U59" s="113"/>
    </row>
    <row r="60" spans="1:21" ht="18.75" customHeight="1" x14ac:dyDescent="0.35">
      <c r="A60" s="38"/>
      <c r="B60" s="63">
        <v>54</v>
      </c>
      <c r="C60" s="64" t="s">
        <v>228</v>
      </c>
      <c r="D60" s="65">
        <v>10</v>
      </c>
      <c r="E60" s="66" t="s">
        <v>26</v>
      </c>
      <c r="F60" s="67" t="s">
        <v>230</v>
      </c>
      <c r="G60" s="68">
        <f t="shared" si="4"/>
        <v>35</v>
      </c>
      <c r="H60" s="69">
        <v>3.5</v>
      </c>
      <c r="I60" s="147"/>
      <c r="J60" s="21">
        <f t="shared" si="5"/>
        <v>0</v>
      </c>
      <c r="K60" s="34" t="str">
        <f t="shared" si="3"/>
        <v xml:space="preserve"> </v>
      </c>
      <c r="L60" s="120"/>
      <c r="M60" s="121"/>
      <c r="N60" s="122"/>
      <c r="O60" s="121"/>
      <c r="P60" s="137"/>
      <c r="Q60" s="137"/>
      <c r="R60" s="124"/>
      <c r="S60" s="121"/>
      <c r="T60" s="125"/>
      <c r="U60" s="113"/>
    </row>
    <row r="61" spans="1:21" ht="18.75" customHeight="1" x14ac:dyDescent="0.35">
      <c r="A61" s="38"/>
      <c r="B61" s="63">
        <v>55</v>
      </c>
      <c r="C61" s="64" t="s">
        <v>227</v>
      </c>
      <c r="D61" s="65">
        <v>10</v>
      </c>
      <c r="E61" s="66" t="s">
        <v>26</v>
      </c>
      <c r="F61" s="67" t="s">
        <v>230</v>
      </c>
      <c r="G61" s="68">
        <f t="shared" si="4"/>
        <v>35</v>
      </c>
      <c r="H61" s="69">
        <v>3.5</v>
      </c>
      <c r="I61" s="147"/>
      <c r="J61" s="21">
        <f t="shared" si="5"/>
        <v>0</v>
      </c>
      <c r="K61" s="34" t="str">
        <f t="shared" si="3"/>
        <v xml:space="preserve"> </v>
      </c>
      <c r="L61" s="120"/>
      <c r="M61" s="121"/>
      <c r="N61" s="122"/>
      <c r="O61" s="121"/>
      <c r="P61" s="137"/>
      <c r="Q61" s="137"/>
      <c r="R61" s="124"/>
      <c r="S61" s="121"/>
      <c r="T61" s="125"/>
      <c r="U61" s="113"/>
    </row>
    <row r="62" spans="1:21" ht="18.75" customHeight="1" x14ac:dyDescent="0.35">
      <c r="A62" s="38"/>
      <c r="B62" s="63">
        <v>56</v>
      </c>
      <c r="C62" s="64" t="s">
        <v>226</v>
      </c>
      <c r="D62" s="65">
        <v>10</v>
      </c>
      <c r="E62" s="66" t="s">
        <v>26</v>
      </c>
      <c r="F62" s="67" t="s">
        <v>230</v>
      </c>
      <c r="G62" s="68">
        <f t="shared" si="4"/>
        <v>35</v>
      </c>
      <c r="H62" s="69">
        <v>3.5</v>
      </c>
      <c r="I62" s="147"/>
      <c r="J62" s="21">
        <f t="shared" si="5"/>
        <v>0</v>
      </c>
      <c r="K62" s="34" t="str">
        <f t="shared" si="3"/>
        <v xml:space="preserve"> </v>
      </c>
      <c r="L62" s="120"/>
      <c r="M62" s="121"/>
      <c r="N62" s="122"/>
      <c r="O62" s="121"/>
      <c r="P62" s="137"/>
      <c r="Q62" s="137"/>
      <c r="R62" s="124"/>
      <c r="S62" s="121"/>
      <c r="T62" s="125"/>
      <c r="U62" s="113"/>
    </row>
    <row r="63" spans="1:21" ht="18.75" customHeight="1" x14ac:dyDescent="0.35">
      <c r="A63" s="38"/>
      <c r="B63" s="63">
        <v>57</v>
      </c>
      <c r="C63" s="64" t="s">
        <v>225</v>
      </c>
      <c r="D63" s="65">
        <v>5</v>
      </c>
      <c r="E63" s="66" t="s">
        <v>26</v>
      </c>
      <c r="F63" s="67" t="s">
        <v>230</v>
      </c>
      <c r="G63" s="68">
        <f t="shared" si="4"/>
        <v>17.5</v>
      </c>
      <c r="H63" s="69">
        <v>3.5</v>
      </c>
      <c r="I63" s="147"/>
      <c r="J63" s="21">
        <f t="shared" si="5"/>
        <v>0</v>
      </c>
      <c r="K63" s="34" t="str">
        <f t="shared" si="3"/>
        <v xml:space="preserve"> </v>
      </c>
      <c r="L63" s="120"/>
      <c r="M63" s="121"/>
      <c r="N63" s="122"/>
      <c r="O63" s="121"/>
      <c r="P63" s="137"/>
      <c r="Q63" s="137"/>
      <c r="R63" s="124"/>
      <c r="S63" s="121"/>
      <c r="T63" s="125"/>
      <c r="U63" s="113"/>
    </row>
    <row r="64" spans="1:21" ht="20.25" customHeight="1" x14ac:dyDescent="0.35">
      <c r="A64" s="38"/>
      <c r="B64" s="63">
        <v>58</v>
      </c>
      <c r="C64" s="64" t="s">
        <v>232</v>
      </c>
      <c r="D64" s="65">
        <v>3</v>
      </c>
      <c r="E64" s="66" t="s">
        <v>26</v>
      </c>
      <c r="F64" s="67" t="s">
        <v>231</v>
      </c>
      <c r="G64" s="68">
        <f t="shared" si="4"/>
        <v>18</v>
      </c>
      <c r="H64" s="69">
        <v>6</v>
      </c>
      <c r="I64" s="147"/>
      <c r="J64" s="21">
        <f t="shared" si="5"/>
        <v>0</v>
      </c>
      <c r="K64" s="34" t="str">
        <f t="shared" si="3"/>
        <v xml:space="preserve"> </v>
      </c>
      <c r="L64" s="120"/>
      <c r="M64" s="121"/>
      <c r="N64" s="122"/>
      <c r="O64" s="121"/>
      <c r="P64" s="137"/>
      <c r="Q64" s="137"/>
      <c r="R64" s="124"/>
      <c r="S64" s="121"/>
      <c r="T64" s="125"/>
      <c r="U64" s="113"/>
    </row>
    <row r="65" spans="1:21" ht="20.25" customHeight="1" x14ac:dyDescent="0.35">
      <c r="A65" s="38"/>
      <c r="B65" s="63">
        <v>59</v>
      </c>
      <c r="C65" s="64" t="s">
        <v>233</v>
      </c>
      <c r="D65" s="65">
        <v>6</v>
      </c>
      <c r="E65" s="66" t="s">
        <v>26</v>
      </c>
      <c r="F65" s="67" t="s">
        <v>238</v>
      </c>
      <c r="G65" s="68">
        <f t="shared" si="4"/>
        <v>12</v>
      </c>
      <c r="H65" s="69">
        <v>2</v>
      </c>
      <c r="I65" s="147"/>
      <c r="J65" s="21">
        <f t="shared" si="5"/>
        <v>0</v>
      </c>
      <c r="K65" s="34" t="str">
        <f t="shared" si="3"/>
        <v xml:space="preserve"> </v>
      </c>
      <c r="L65" s="120"/>
      <c r="M65" s="121"/>
      <c r="N65" s="122"/>
      <c r="O65" s="121"/>
      <c r="P65" s="137"/>
      <c r="Q65" s="137"/>
      <c r="R65" s="124"/>
      <c r="S65" s="121"/>
      <c r="T65" s="125"/>
      <c r="U65" s="113"/>
    </row>
    <row r="66" spans="1:21" ht="20.25" customHeight="1" x14ac:dyDescent="0.35">
      <c r="A66" s="38"/>
      <c r="B66" s="63">
        <v>60</v>
      </c>
      <c r="C66" s="64" t="s">
        <v>234</v>
      </c>
      <c r="D66" s="65">
        <v>5</v>
      </c>
      <c r="E66" s="66" t="s">
        <v>26</v>
      </c>
      <c r="F66" s="67" t="s">
        <v>239</v>
      </c>
      <c r="G66" s="68">
        <f t="shared" si="4"/>
        <v>10</v>
      </c>
      <c r="H66" s="69">
        <v>2</v>
      </c>
      <c r="I66" s="147"/>
      <c r="J66" s="21">
        <f t="shared" si="5"/>
        <v>0</v>
      </c>
      <c r="K66" s="34" t="str">
        <f t="shared" si="3"/>
        <v xml:space="preserve"> </v>
      </c>
      <c r="L66" s="120"/>
      <c r="M66" s="121"/>
      <c r="N66" s="122"/>
      <c r="O66" s="121"/>
      <c r="P66" s="137"/>
      <c r="Q66" s="137"/>
      <c r="R66" s="124"/>
      <c r="S66" s="121"/>
      <c r="T66" s="125"/>
      <c r="U66" s="113"/>
    </row>
    <row r="67" spans="1:21" ht="20.25" customHeight="1" x14ac:dyDescent="0.35">
      <c r="A67" s="38"/>
      <c r="B67" s="63">
        <v>61</v>
      </c>
      <c r="C67" s="64" t="s">
        <v>235</v>
      </c>
      <c r="D67" s="65">
        <v>5</v>
      </c>
      <c r="E67" s="66" t="s">
        <v>26</v>
      </c>
      <c r="F67" s="67" t="s">
        <v>239</v>
      </c>
      <c r="G67" s="68">
        <f t="shared" si="4"/>
        <v>10</v>
      </c>
      <c r="H67" s="69">
        <v>2</v>
      </c>
      <c r="I67" s="147"/>
      <c r="J67" s="21">
        <f t="shared" si="5"/>
        <v>0</v>
      </c>
      <c r="K67" s="34" t="str">
        <f t="shared" si="3"/>
        <v xml:space="preserve"> </v>
      </c>
      <c r="L67" s="120"/>
      <c r="M67" s="121"/>
      <c r="N67" s="122"/>
      <c r="O67" s="121"/>
      <c r="P67" s="137"/>
      <c r="Q67" s="137"/>
      <c r="R67" s="124"/>
      <c r="S67" s="121"/>
      <c r="T67" s="125"/>
      <c r="U67" s="113"/>
    </row>
    <row r="68" spans="1:21" ht="20.25" customHeight="1" x14ac:dyDescent="0.35">
      <c r="A68" s="38"/>
      <c r="B68" s="63">
        <v>62</v>
      </c>
      <c r="C68" s="64" t="s">
        <v>236</v>
      </c>
      <c r="D68" s="65">
        <v>5</v>
      </c>
      <c r="E68" s="66" t="s">
        <v>26</v>
      </c>
      <c r="F68" s="67" t="s">
        <v>239</v>
      </c>
      <c r="G68" s="68">
        <f t="shared" si="4"/>
        <v>60</v>
      </c>
      <c r="H68" s="69">
        <v>12</v>
      </c>
      <c r="I68" s="147"/>
      <c r="J68" s="21">
        <f t="shared" si="5"/>
        <v>0</v>
      </c>
      <c r="K68" s="34" t="str">
        <f t="shared" si="3"/>
        <v xml:space="preserve"> </v>
      </c>
      <c r="L68" s="120"/>
      <c r="M68" s="121"/>
      <c r="N68" s="122"/>
      <c r="O68" s="121"/>
      <c r="P68" s="137"/>
      <c r="Q68" s="137"/>
      <c r="R68" s="124"/>
      <c r="S68" s="121"/>
      <c r="T68" s="125"/>
      <c r="U68" s="113"/>
    </row>
    <row r="69" spans="1:21" ht="20.25" customHeight="1" x14ac:dyDescent="0.35">
      <c r="A69" s="38"/>
      <c r="B69" s="63">
        <v>63</v>
      </c>
      <c r="C69" s="64" t="s">
        <v>237</v>
      </c>
      <c r="D69" s="65">
        <v>3</v>
      </c>
      <c r="E69" s="66" t="s">
        <v>26</v>
      </c>
      <c r="F69" s="67" t="s">
        <v>58</v>
      </c>
      <c r="G69" s="68">
        <f t="shared" si="4"/>
        <v>66</v>
      </c>
      <c r="H69" s="69">
        <v>22</v>
      </c>
      <c r="I69" s="147"/>
      <c r="J69" s="21">
        <f t="shared" si="5"/>
        <v>0</v>
      </c>
      <c r="K69" s="34" t="str">
        <f t="shared" si="3"/>
        <v xml:space="preserve"> </v>
      </c>
      <c r="L69" s="120"/>
      <c r="M69" s="121"/>
      <c r="N69" s="122"/>
      <c r="O69" s="121"/>
      <c r="P69" s="137"/>
      <c r="Q69" s="137"/>
      <c r="R69" s="124"/>
      <c r="S69" s="121"/>
      <c r="T69" s="125"/>
      <c r="U69" s="113"/>
    </row>
    <row r="70" spans="1:21" ht="19.5" customHeight="1" x14ac:dyDescent="0.35">
      <c r="A70" s="38"/>
      <c r="B70" s="63">
        <v>64</v>
      </c>
      <c r="C70" s="64" t="s">
        <v>29</v>
      </c>
      <c r="D70" s="65">
        <v>20</v>
      </c>
      <c r="E70" s="66" t="s">
        <v>27</v>
      </c>
      <c r="F70" s="67" t="s">
        <v>240</v>
      </c>
      <c r="G70" s="68">
        <f t="shared" si="4"/>
        <v>1200</v>
      </c>
      <c r="H70" s="69">
        <v>60</v>
      </c>
      <c r="I70" s="147"/>
      <c r="J70" s="21">
        <f t="shared" si="5"/>
        <v>0</v>
      </c>
      <c r="K70" s="34" t="str">
        <f t="shared" si="3"/>
        <v xml:space="preserve"> </v>
      </c>
      <c r="L70" s="120"/>
      <c r="M70" s="121"/>
      <c r="N70" s="122"/>
      <c r="O70" s="121"/>
      <c r="P70" s="137"/>
      <c r="Q70" s="137"/>
      <c r="R70" s="124"/>
      <c r="S70" s="121"/>
      <c r="T70" s="125"/>
      <c r="U70" s="113"/>
    </row>
    <row r="71" spans="1:21" ht="19.5" customHeight="1" x14ac:dyDescent="0.35">
      <c r="A71" s="38"/>
      <c r="B71" s="63">
        <v>65</v>
      </c>
      <c r="C71" s="64" t="s">
        <v>102</v>
      </c>
      <c r="D71" s="65">
        <v>1</v>
      </c>
      <c r="E71" s="66" t="s">
        <v>27</v>
      </c>
      <c r="F71" s="67" t="s">
        <v>241</v>
      </c>
      <c r="G71" s="68">
        <f t="shared" ref="G71:G102" si="6">D71*H71</f>
        <v>30</v>
      </c>
      <c r="H71" s="69">
        <v>30</v>
      </c>
      <c r="I71" s="147"/>
      <c r="J71" s="21">
        <f t="shared" ref="J71:J102" si="7">D71*I71</f>
        <v>0</v>
      </c>
      <c r="K71" s="34" t="str">
        <f t="shared" si="3"/>
        <v xml:space="preserve"> </v>
      </c>
      <c r="L71" s="120"/>
      <c r="M71" s="121"/>
      <c r="N71" s="122"/>
      <c r="O71" s="121"/>
      <c r="P71" s="137"/>
      <c r="Q71" s="137"/>
      <c r="R71" s="124"/>
      <c r="S71" s="121"/>
      <c r="T71" s="125"/>
      <c r="U71" s="113"/>
    </row>
    <row r="72" spans="1:21" ht="27" customHeight="1" x14ac:dyDescent="0.35">
      <c r="A72" s="38"/>
      <c r="B72" s="63">
        <v>66</v>
      </c>
      <c r="C72" s="64" t="s">
        <v>103</v>
      </c>
      <c r="D72" s="65">
        <v>7</v>
      </c>
      <c r="E72" s="66" t="s">
        <v>27</v>
      </c>
      <c r="F72" s="67" t="s">
        <v>241</v>
      </c>
      <c r="G72" s="68">
        <f t="shared" si="6"/>
        <v>210</v>
      </c>
      <c r="H72" s="69">
        <v>30</v>
      </c>
      <c r="I72" s="147"/>
      <c r="J72" s="21">
        <f t="shared" si="7"/>
        <v>0</v>
      </c>
      <c r="K72" s="34" t="str">
        <f t="shared" si="3"/>
        <v xml:space="preserve"> </v>
      </c>
      <c r="L72" s="120"/>
      <c r="M72" s="121"/>
      <c r="N72" s="122"/>
      <c r="O72" s="121"/>
      <c r="P72" s="137"/>
      <c r="Q72" s="137"/>
      <c r="R72" s="124"/>
      <c r="S72" s="121"/>
      <c r="T72" s="125"/>
      <c r="U72" s="113"/>
    </row>
    <row r="73" spans="1:21" ht="23.25" customHeight="1" x14ac:dyDescent="0.35">
      <c r="A73" s="38"/>
      <c r="B73" s="63">
        <v>67</v>
      </c>
      <c r="C73" s="64" t="s">
        <v>104</v>
      </c>
      <c r="D73" s="65">
        <v>8</v>
      </c>
      <c r="E73" s="66" t="s">
        <v>27</v>
      </c>
      <c r="F73" s="67" t="s">
        <v>242</v>
      </c>
      <c r="G73" s="68">
        <f t="shared" si="6"/>
        <v>480</v>
      </c>
      <c r="H73" s="69">
        <v>60</v>
      </c>
      <c r="I73" s="147"/>
      <c r="J73" s="21">
        <f t="shared" si="7"/>
        <v>0</v>
      </c>
      <c r="K73" s="34" t="str">
        <f t="shared" si="3"/>
        <v xml:space="preserve"> </v>
      </c>
      <c r="L73" s="120"/>
      <c r="M73" s="121"/>
      <c r="N73" s="122"/>
      <c r="O73" s="121"/>
      <c r="P73" s="137"/>
      <c r="Q73" s="137"/>
      <c r="R73" s="124"/>
      <c r="S73" s="121"/>
      <c r="T73" s="125"/>
      <c r="U73" s="113"/>
    </row>
    <row r="74" spans="1:21" ht="25.5" customHeight="1" x14ac:dyDescent="0.35">
      <c r="A74" s="38"/>
      <c r="B74" s="63">
        <v>68</v>
      </c>
      <c r="C74" s="64" t="s">
        <v>105</v>
      </c>
      <c r="D74" s="65">
        <v>30</v>
      </c>
      <c r="E74" s="66" t="s">
        <v>26</v>
      </c>
      <c r="F74" s="67" t="s">
        <v>243</v>
      </c>
      <c r="G74" s="68">
        <f t="shared" si="6"/>
        <v>360</v>
      </c>
      <c r="H74" s="69">
        <v>12</v>
      </c>
      <c r="I74" s="147"/>
      <c r="J74" s="21">
        <f t="shared" si="7"/>
        <v>0</v>
      </c>
      <c r="K74" s="34" t="str">
        <f t="shared" si="3"/>
        <v xml:space="preserve"> </v>
      </c>
      <c r="L74" s="120"/>
      <c r="M74" s="121"/>
      <c r="N74" s="122"/>
      <c r="O74" s="121"/>
      <c r="P74" s="137"/>
      <c r="Q74" s="137"/>
      <c r="R74" s="124"/>
      <c r="S74" s="121"/>
      <c r="T74" s="125"/>
      <c r="U74" s="113"/>
    </row>
    <row r="75" spans="1:21" ht="24" customHeight="1" x14ac:dyDescent="0.35">
      <c r="A75" s="38"/>
      <c r="B75" s="63">
        <v>69</v>
      </c>
      <c r="C75" s="64" t="s">
        <v>41</v>
      </c>
      <c r="D75" s="65">
        <v>16</v>
      </c>
      <c r="E75" s="66" t="s">
        <v>27</v>
      </c>
      <c r="F75" s="67" t="s">
        <v>244</v>
      </c>
      <c r="G75" s="68">
        <f t="shared" si="6"/>
        <v>592</v>
      </c>
      <c r="H75" s="69">
        <v>37</v>
      </c>
      <c r="I75" s="147"/>
      <c r="J75" s="21">
        <f t="shared" si="7"/>
        <v>0</v>
      </c>
      <c r="K75" s="34" t="str">
        <f t="shared" si="3"/>
        <v xml:space="preserve"> </v>
      </c>
      <c r="L75" s="120"/>
      <c r="M75" s="121"/>
      <c r="N75" s="122"/>
      <c r="O75" s="121"/>
      <c r="P75" s="137"/>
      <c r="Q75" s="137"/>
      <c r="R75" s="124"/>
      <c r="S75" s="121"/>
      <c r="T75" s="125"/>
      <c r="U75" s="113"/>
    </row>
    <row r="76" spans="1:21" ht="24" customHeight="1" x14ac:dyDescent="0.35">
      <c r="A76" s="38"/>
      <c r="B76" s="63">
        <v>70</v>
      </c>
      <c r="C76" s="64" t="s">
        <v>245</v>
      </c>
      <c r="D76" s="65">
        <v>1</v>
      </c>
      <c r="E76" s="66" t="s">
        <v>27</v>
      </c>
      <c r="F76" s="67" t="s">
        <v>244</v>
      </c>
      <c r="G76" s="68">
        <f t="shared" si="6"/>
        <v>37</v>
      </c>
      <c r="H76" s="69">
        <v>37</v>
      </c>
      <c r="I76" s="147"/>
      <c r="J76" s="21">
        <f t="shared" si="7"/>
        <v>0</v>
      </c>
      <c r="K76" s="34" t="str">
        <f t="shared" si="3"/>
        <v xml:space="preserve"> </v>
      </c>
      <c r="L76" s="120"/>
      <c r="M76" s="121"/>
      <c r="N76" s="122"/>
      <c r="O76" s="121"/>
      <c r="P76" s="137"/>
      <c r="Q76" s="137"/>
      <c r="R76" s="124"/>
      <c r="S76" s="121"/>
      <c r="T76" s="125"/>
      <c r="U76" s="113"/>
    </row>
    <row r="77" spans="1:21" ht="24" customHeight="1" x14ac:dyDescent="0.35">
      <c r="A77" s="38"/>
      <c r="B77" s="63">
        <v>71</v>
      </c>
      <c r="C77" s="64" t="s">
        <v>246</v>
      </c>
      <c r="D77" s="65">
        <v>1</v>
      </c>
      <c r="E77" s="66" t="s">
        <v>27</v>
      </c>
      <c r="F77" s="67" t="s">
        <v>244</v>
      </c>
      <c r="G77" s="68">
        <f t="shared" si="6"/>
        <v>37</v>
      </c>
      <c r="H77" s="69">
        <v>37</v>
      </c>
      <c r="I77" s="147"/>
      <c r="J77" s="21">
        <f t="shared" si="7"/>
        <v>0</v>
      </c>
      <c r="K77" s="34" t="str">
        <f t="shared" si="3"/>
        <v xml:space="preserve"> </v>
      </c>
      <c r="L77" s="120"/>
      <c r="M77" s="121"/>
      <c r="N77" s="122"/>
      <c r="O77" s="121"/>
      <c r="P77" s="137"/>
      <c r="Q77" s="137"/>
      <c r="R77" s="124"/>
      <c r="S77" s="121"/>
      <c r="T77" s="125"/>
      <c r="U77" s="113"/>
    </row>
    <row r="78" spans="1:21" ht="24" customHeight="1" x14ac:dyDescent="0.35">
      <c r="A78" s="38"/>
      <c r="B78" s="63">
        <v>72</v>
      </c>
      <c r="C78" s="64" t="s">
        <v>247</v>
      </c>
      <c r="D78" s="65">
        <v>1</v>
      </c>
      <c r="E78" s="66" t="s">
        <v>27</v>
      </c>
      <c r="F78" s="94" t="s">
        <v>244</v>
      </c>
      <c r="G78" s="68">
        <f t="shared" si="6"/>
        <v>37</v>
      </c>
      <c r="H78" s="69">
        <v>37</v>
      </c>
      <c r="I78" s="147"/>
      <c r="J78" s="21">
        <f t="shared" si="7"/>
        <v>0</v>
      </c>
      <c r="K78" s="34" t="str">
        <f t="shared" si="3"/>
        <v xml:space="preserve"> </v>
      </c>
      <c r="L78" s="120"/>
      <c r="M78" s="121"/>
      <c r="N78" s="122"/>
      <c r="O78" s="121"/>
      <c r="P78" s="137"/>
      <c r="Q78" s="137"/>
      <c r="R78" s="124"/>
      <c r="S78" s="121"/>
      <c r="T78" s="125"/>
      <c r="U78" s="113"/>
    </row>
    <row r="79" spans="1:21" ht="24" customHeight="1" x14ac:dyDescent="0.35">
      <c r="A79" s="38"/>
      <c r="B79" s="63">
        <v>73</v>
      </c>
      <c r="C79" s="93" t="s">
        <v>106</v>
      </c>
      <c r="D79" s="65">
        <v>4</v>
      </c>
      <c r="E79" s="66" t="s">
        <v>26</v>
      </c>
      <c r="F79" s="67" t="s">
        <v>248</v>
      </c>
      <c r="G79" s="68">
        <f t="shared" si="6"/>
        <v>64</v>
      </c>
      <c r="H79" s="69">
        <v>16</v>
      </c>
      <c r="I79" s="147"/>
      <c r="J79" s="21">
        <f t="shared" si="7"/>
        <v>0</v>
      </c>
      <c r="K79" s="34" t="str">
        <f t="shared" si="3"/>
        <v xml:space="preserve"> </v>
      </c>
      <c r="L79" s="120"/>
      <c r="M79" s="121"/>
      <c r="N79" s="122"/>
      <c r="O79" s="121"/>
      <c r="P79" s="137"/>
      <c r="Q79" s="137"/>
      <c r="R79" s="124"/>
      <c r="S79" s="121"/>
      <c r="T79" s="125"/>
      <c r="U79" s="113"/>
    </row>
    <row r="80" spans="1:21" ht="24" customHeight="1" x14ac:dyDescent="0.35">
      <c r="A80" s="38"/>
      <c r="B80" s="63">
        <v>74</v>
      </c>
      <c r="C80" s="93" t="s">
        <v>107</v>
      </c>
      <c r="D80" s="65">
        <v>2</v>
      </c>
      <c r="E80" s="66" t="s">
        <v>26</v>
      </c>
      <c r="F80" s="67" t="s">
        <v>249</v>
      </c>
      <c r="G80" s="68">
        <f t="shared" si="6"/>
        <v>40</v>
      </c>
      <c r="H80" s="69">
        <v>20</v>
      </c>
      <c r="I80" s="147"/>
      <c r="J80" s="21">
        <f t="shared" si="7"/>
        <v>0</v>
      </c>
      <c r="K80" s="34" t="str">
        <f t="shared" si="3"/>
        <v xml:space="preserve"> </v>
      </c>
      <c r="L80" s="120"/>
      <c r="M80" s="121"/>
      <c r="N80" s="122"/>
      <c r="O80" s="121"/>
      <c r="P80" s="137"/>
      <c r="Q80" s="137"/>
      <c r="R80" s="124"/>
      <c r="S80" s="121"/>
      <c r="T80" s="125"/>
      <c r="U80" s="113"/>
    </row>
    <row r="81" spans="1:21" ht="24" customHeight="1" x14ac:dyDescent="0.35">
      <c r="A81" s="38"/>
      <c r="B81" s="63">
        <v>75</v>
      </c>
      <c r="C81" s="64" t="s">
        <v>108</v>
      </c>
      <c r="D81" s="65">
        <v>1</v>
      </c>
      <c r="E81" s="66" t="s">
        <v>26</v>
      </c>
      <c r="F81" s="67" t="s">
        <v>250</v>
      </c>
      <c r="G81" s="68">
        <f t="shared" si="6"/>
        <v>16</v>
      </c>
      <c r="H81" s="69">
        <v>16</v>
      </c>
      <c r="I81" s="147"/>
      <c r="J81" s="21">
        <f t="shared" si="7"/>
        <v>0</v>
      </c>
      <c r="K81" s="34" t="str">
        <f t="shared" si="3"/>
        <v xml:space="preserve"> </v>
      </c>
      <c r="L81" s="120"/>
      <c r="M81" s="121"/>
      <c r="N81" s="122"/>
      <c r="O81" s="121"/>
      <c r="P81" s="137"/>
      <c r="Q81" s="137"/>
      <c r="R81" s="124"/>
      <c r="S81" s="121"/>
      <c r="T81" s="125"/>
      <c r="U81" s="113"/>
    </row>
    <row r="82" spans="1:21" ht="24" customHeight="1" x14ac:dyDescent="0.35">
      <c r="A82" s="38"/>
      <c r="B82" s="63">
        <v>76</v>
      </c>
      <c r="C82" s="64" t="s">
        <v>30</v>
      </c>
      <c r="D82" s="65">
        <v>6</v>
      </c>
      <c r="E82" s="66" t="s">
        <v>27</v>
      </c>
      <c r="F82" s="67" t="s">
        <v>59</v>
      </c>
      <c r="G82" s="68">
        <f t="shared" si="6"/>
        <v>150</v>
      </c>
      <c r="H82" s="69">
        <v>25</v>
      </c>
      <c r="I82" s="147"/>
      <c r="J82" s="21">
        <f t="shared" si="7"/>
        <v>0</v>
      </c>
      <c r="K82" s="34" t="str">
        <f t="shared" si="3"/>
        <v xml:space="preserve"> </v>
      </c>
      <c r="L82" s="120"/>
      <c r="M82" s="121"/>
      <c r="N82" s="122"/>
      <c r="O82" s="121"/>
      <c r="P82" s="137"/>
      <c r="Q82" s="137"/>
      <c r="R82" s="124"/>
      <c r="S82" s="121"/>
      <c r="T82" s="125"/>
      <c r="U82" s="113"/>
    </row>
    <row r="83" spans="1:21" ht="24" customHeight="1" x14ac:dyDescent="0.35">
      <c r="A83" s="38"/>
      <c r="B83" s="63">
        <v>77</v>
      </c>
      <c r="C83" s="64" t="s">
        <v>45</v>
      </c>
      <c r="D83" s="65">
        <v>1</v>
      </c>
      <c r="E83" s="66" t="s">
        <v>27</v>
      </c>
      <c r="F83" s="67" t="s">
        <v>60</v>
      </c>
      <c r="G83" s="68">
        <f t="shared" si="6"/>
        <v>14</v>
      </c>
      <c r="H83" s="69">
        <v>14</v>
      </c>
      <c r="I83" s="147"/>
      <c r="J83" s="21">
        <f t="shared" si="7"/>
        <v>0</v>
      </c>
      <c r="K83" s="34" t="str">
        <f t="shared" si="3"/>
        <v xml:space="preserve"> </v>
      </c>
      <c r="L83" s="120"/>
      <c r="M83" s="121"/>
      <c r="N83" s="122"/>
      <c r="O83" s="121"/>
      <c r="P83" s="137"/>
      <c r="Q83" s="137"/>
      <c r="R83" s="124"/>
      <c r="S83" s="121"/>
      <c r="T83" s="125"/>
      <c r="U83" s="113"/>
    </row>
    <row r="84" spans="1:21" ht="24" customHeight="1" x14ac:dyDescent="0.35">
      <c r="A84" s="38"/>
      <c r="B84" s="63">
        <v>78</v>
      </c>
      <c r="C84" s="64" t="s">
        <v>256</v>
      </c>
      <c r="D84" s="65">
        <v>2</v>
      </c>
      <c r="E84" s="66" t="s">
        <v>26</v>
      </c>
      <c r="F84" s="67" t="s">
        <v>251</v>
      </c>
      <c r="G84" s="68">
        <f t="shared" si="6"/>
        <v>22</v>
      </c>
      <c r="H84" s="69">
        <v>11</v>
      </c>
      <c r="I84" s="147"/>
      <c r="J84" s="21">
        <f t="shared" si="7"/>
        <v>0</v>
      </c>
      <c r="K84" s="34" t="str">
        <f t="shared" si="3"/>
        <v xml:space="preserve"> </v>
      </c>
      <c r="L84" s="120"/>
      <c r="M84" s="121"/>
      <c r="N84" s="122"/>
      <c r="O84" s="121"/>
      <c r="P84" s="137"/>
      <c r="Q84" s="137"/>
      <c r="R84" s="124"/>
      <c r="S84" s="121"/>
      <c r="T84" s="125"/>
      <c r="U84" s="113"/>
    </row>
    <row r="85" spans="1:21" ht="24" customHeight="1" x14ac:dyDescent="0.35">
      <c r="A85" s="38"/>
      <c r="B85" s="63">
        <v>79</v>
      </c>
      <c r="C85" s="64" t="s">
        <v>257</v>
      </c>
      <c r="D85" s="65">
        <v>12</v>
      </c>
      <c r="E85" s="66" t="s">
        <v>26</v>
      </c>
      <c r="F85" s="67" t="s">
        <v>251</v>
      </c>
      <c r="G85" s="68">
        <f t="shared" si="6"/>
        <v>132</v>
      </c>
      <c r="H85" s="69">
        <v>11</v>
      </c>
      <c r="I85" s="147"/>
      <c r="J85" s="21">
        <f t="shared" si="7"/>
        <v>0</v>
      </c>
      <c r="K85" s="34" t="str">
        <f t="shared" si="3"/>
        <v xml:space="preserve"> </v>
      </c>
      <c r="L85" s="120"/>
      <c r="M85" s="121"/>
      <c r="N85" s="122"/>
      <c r="O85" s="121"/>
      <c r="P85" s="137"/>
      <c r="Q85" s="137"/>
      <c r="R85" s="124"/>
      <c r="S85" s="121"/>
      <c r="T85" s="125"/>
      <c r="U85" s="113"/>
    </row>
    <row r="86" spans="1:21" ht="24" customHeight="1" x14ac:dyDescent="0.35">
      <c r="A86" s="38"/>
      <c r="B86" s="63">
        <v>80</v>
      </c>
      <c r="C86" s="64" t="s">
        <v>258</v>
      </c>
      <c r="D86" s="65">
        <v>5</v>
      </c>
      <c r="E86" s="66" t="s">
        <v>26</v>
      </c>
      <c r="F86" s="67" t="s">
        <v>251</v>
      </c>
      <c r="G86" s="68">
        <f t="shared" si="6"/>
        <v>55</v>
      </c>
      <c r="H86" s="69">
        <v>11</v>
      </c>
      <c r="I86" s="147"/>
      <c r="J86" s="21">
        <f t="shared" si="7"/>
        <v>0</v>
      </c>
      <c r="K86" s="34" t="str">
        <f t="shared" si="3"/>
        <v xml:space="preserve"> </v>
      </c>
      <c r="L86" s="120"/>
      <c r="M86" s="121"/>
      <c r="N86" s="122"/>
      <c r="O86" s="121"/>
      <c r="P86" s="137"/>
      <c r="Q86" s="137"/>
      <c r="R86" s="124"/>
      <c r="S86" s="121"/>
      <c r="T86" s="125"/>
      <c r="U86" s="113"/>
    </row>
    <row r="87" spans="1:21" ht="24" customHeight="1" x14ac:dyDescent="0.35">
      <c r="A87" s="38"/>
      <c r="B87" s="63">
        <v>81</v>
      </c>
      <c r="C87" s="64" t="s">
        <v>259</v>
      </c>
      <c r="D87" s="65">
        <v>6</v>
      </c>
      <c r="E87" s="66" t="s">
        <v>26</v>
      </c>
      <c r="F87" s="67" t="s">
        <v>251</v>
      </c>
      <c r="G87" s="68">
        <f t="shared" si="6"/>
        <v>66</v>
      </c>
      <c r="H87" s="69">
        <v>11</v>
      </c>
      <c r="I87" s="147"/>
      <c r="J87" s="21">
        <f t="shared" si="7"/>
        <v>0</v>
      </c>
      <c r="K87" s="34" t="str">
        <f t="shared" si="3"/>
        <v xml:space="preserve"> </v>
      </c>
      <c r="L87" s="120"/>
      <c r="M87" s="121"/>
      <c r="N87" s="122"/>
      <c r="O87" s="121"/>
      <c r="P87" s="137"/>
      <c r="Q87" s="137"/>
      <c r="R87" s="124"/>
      <c r="S87" s="121"/>
      <c r="T87" s="125"/>
      <c r="U87" s="113"/>
    </row>
    <row r="88" spans="1:21" ht="24" customHeight="1" x14ac:dyDescent="0.35">
      <c r="A88" s="38"/>
      <c r="B88" s="63">
        <v>82</v>
      </c>
      <c r="C88" s="64" t="s">
        <v>86</v>
      </c>
      <c r="D88" s="65">
        <v>5</v>
      </c>
      <c r="E88" s="66" t="s">
        <v>26</v>
      </c>
      <c r="F88" s="95" t="s">
        <v>252</v>
      </c>
      <c r="G88" s="68">
        <f t="shared" si="6"/>
        <v>40</v>
      </c>
      <c r="H88" s="92">
        <v>8</v>
      </c>
      <c r="I88" s="147"/>
      <c r="J88" s="21">
        <f t="shared" si="7"/>
        <v>0</v>
      </c>
      <c r="K88" s="34" t="str">
        <f t="shared" si="3"/>
        <v xml:space="preserve"> </v>
      </c>
      <c r="L88" s="120"/>
      <c r="M88" s="121"/>
      <c r="N88" s="122"/>
      <c r="O88" s="121"/>
      <c r="P88" s="137"/>
      <c r="Q88" s="137"/>
      <c r="R88" s="124"/>
      <c r="S88" s="121"/>
      <c r="T88" s="125"/>
      <c r="U88" s="113"/>
    </row>
    <row r="89" spans="1:21" ht="24" customHeight="1" x14ac:dyDescent="0.35">
      <c r="A89" s="38"/>
      <c r="B89" s="63">
        <v>83</v>
      </c>
      <c r="C89" s="95" t="s">
        <v>87</v>
      </c>
      <c r="D89" s="65">
        <v>1</v>
      </c>
      <c r="E89" s="96" t="s">
        <v>26</v>
      </c>
      <c r="F89" s="94" t="s">
        <v>253</v>
      </c>
      <c r="G89" s="68">
        <f t="shared" si="6"/>
        <v>60</v>
      </c>
      <c r="H89" s="68">
        <v>60</v>
      </c>
      <c r="I89" s="147"/>
      <c r="J89" s="21">
        <f t="shared" si="7"/>
        <v>0</v>
      </c>
      <c r="K89" s="34" t="str">
        <f t="shared" si="3"/>
        <v xml:space="preserve"> </v>
      </c>
      <c r="L89" s="120"/>
      <c r="M89" s="121"/>
      <c r="N89" s="122"/>
      <c r="O89" s="121"/>
      <c r="P89" s="137"/>
      <c r="Q89" s="137"/>
      <c r="R89" s="124"/>
      <c r="S89" s="121"/>
      <c r="T89" s="125"/>
      <c r="U89" s="113"/>
    </row>
    <row r="90" spans="1:21" ht="23.5" customHeight="1" x14ac:dyDescent="0.35">
      <c r="A90" s="38"/>
      <c r="B90" s="63">
        <v>84</v>
      </c>
      <c r="C90" s="95" t="s">
        <v>67</v>
      </c>
      <c r="D90" s="65">
        <v>10</v>
      </c>
      <c r="E90" s="96" t="s">
        <v>27</v>
      </c>
      <c r="F90" s="94" t="s">
        <v>77</v>
      </c>
      <c r="G90" s="68">
        <f t="shared" si="6"/>
        <v>350</v>
      </c>
      <c r="H90" s="68">
        <v>35</v>
      </c>
      <c r="I90" s="147"/>
      <c r="J90" s="21">
        <f t="shared" si="7"/>
        <v>0</v>
      </c>
      <c r="K90" s="34" t="str">
        <f t="shared" si="3"/>
        <v xml:space="preserve"> </v>
      </c>
      <c r="L90" s="120"/>
      <c r="M90" s="121"/>
      <c r="N90" s="122"/>
      <c r="O90" s="121"/>
      <c r="P90" s="137"/>
      <c r="Q90" s="137"/>
      <c r="R90" s="124"/>
      <c r="S90" s="121"/>
      <c r="T90" s="125"/>
      <c r="U90" s="113"/>
    </row>
    <row r="91" spans="1:21" ht="23.5" customHeight="1" x14ac:dyDescent="0.35">
      <c r="A91" s="39"/>
      <c r="B91" s="63">
        <v>85</v>
      </c>
      <c r="C91" s="64" t="s">
        <v>109</v>
      </c>
      <c r="D91" s="65">
        <v>9</v>
      </c>
      <c r="E91" s="66" t="s">
        <v>27</v>
      </c>
      <c r="F91" s="67" t="s">
        <v>254</v>
      </c>
      <c r="G91" s="68">
        <f t="shared" si="6"/>
        <v>369</v>
      </c>
      <c r="H91" s="69">
        <v>41</v>
      </c>
      <c r="I91" s="147"/>
      <c r="J91" s="21">
        <f t="shared" si="7"/>
        <v>0</v>
      </c>
      <c r="K91" s="34" t="str">
        <f t="shared" si="3"/>
        <v xml:space="preserve"> </v>
      </c>
      <c r="L91" s="120"/>
      <c r="M91" s="121"/>
      <c r="N91" s="122"/>
      <c r="O91" s="121"/>
      <c r="P91" s="137"/>
      <c r="Q91" s="137"/>
      <c r="R91" s="124"/>
      <c r="S91" s="121"/>
      <c r="T91" s="125"/>
      <c r="U91" s="113"/>
    </row>
    <row r="92" spans="1:21" ht="22.5" customHeight="1" x14ac:dyDescent="0.35">
      <c r="A92" s="39"/>
      <c r="B92" s="63">
        <v>86</v>
      </c>
      <c r="C92" s="64" t="s">
        <v>46</v>
      </c>
      <c r="D92" s="65">
        <v>4</v>
      </c>
      <c r="E92" s="66" t="s">
        <v>27</v>
      </c>
      <c r="F92" s="67" t="s">
        <v>61</v>
      </c>
      <c r="G92" s="68">
        <f t="shared" si="6"/>
        <v>96</v>
      </c>
      <c r="H92" s="69">
        <v>24</v>
      </c>
      <c r="I92" s="147"/>
      <c r="J92" s="21">
        <f t="shared" si="7"/>
        <v>0</v>
      </c>
      <c r="K92" s="34" t="str">
        <f t="shared" si="3"/>
        <v xml:space="preserve"> </v>
      </c>
      <c r="L92" s="120"/>
      <c r="M92" s="121"/>
      <c r="N92" s="122"/>
      <c r="O92" s="121"/>
      <c r="P92" s="137"/>
      <c r="Q92" s="137"/>
      <c r="R92" s="124"/>
      <c r="S92" s="121"/>
      <c r="T92" s="125"/>
      <c r="U92" s="113"/>
    </row>
    <row r="93" spans="1:21" ht="22.5" customHeight="1" x14ac:dyDescent="0.35">
      <c r="A93" s="38"/>
      <c r="B93" s="63">
        <v>87</v>
      </c>
      <c r="C93" s="64" t="s">
        <v>73</v>
      </c>
      <c r="D93" s="65">
        <v>1</v>
      </c>
      <c r="E93" s="66" t="s">
        <v>27</v>
      </c>
      <c r="F93" s="67" t="s">
        <v>88</v>
      </c>
      <c r="G93" s="68">
        <f t="shared" si="6"/>
        <v>28</v>
      </c>
      <c r="H93" s="69">
        <v>28</v>
      </c>
      <c r="I93" s="147"/>
      <c r="J93" s="21">
        <f t="shared" si="7"/>
        <v>0</v>
      </c>
      <c r="K93" s="34" t="str">
        <f t="shared" si="3"/>
        <v xml:space="preserve"> </v>
      </c>
      <c r="L93" s="120"/>
      <c r="M93" s="121"/>
      <c r="N93" s="122"/>
      <c r="O93" s="121"/>
      <c r="P93" s="137"/>
      <c r="Q93" s="137"/>
      <c r="R93" s="124"/>
      <c r="S93" s="121"/>
      <c r="T93" s="125"/>
      <c r="U93" s="113"/>
    </row>
    <row r="94" spans="1:21" ht="19.5" customHeight="1" x14ac:dyDescent="0.35">
      <c r="A94" s="39"/>
      <c r="B94" s="63">
        <v>88</v>
      </c>
      <c r="C94" s="95" t="s">
        <v>47</v>
      </c>
      <c r="D94" s="65">
        <v>2</v>
      </c>
      <c r="E94" s="96" t="s">
        <v>26</v>
      </c>
      <c r="F94" s="94" t="s">
        <v>255</v>
      </c>
      <c r="G94" s="68">
        <f t="shared" si="6"/>
        <v>16</v>
      </c>
      <c r="H94" s="68">
        <v>8</v>
      </c>
      <c r="I94" s="147"/>
      <c r="J94" s="21">
        <f t="shared" si="7"/>
        <v>0</v>
      </c>
      <c r="K94" s="34" t="str">
        <f t="shared" si="3"/>
        <v xml:space="preserve"> </v>
      </c>
      <c r="L94" s="120"/>
      <c r="M94" s="121"/>
      <c r="N94" s="122"/>
      <c r="O94" s="121"/>
      <c r="P94" s="137"/>
      <c r="Q94" s="137"/>
      <c r="R94" s="124"/>
      <c r="S94" s="121"/>
      <c r="T94" s="125"/>
      <c r="U94" s="113"/>
    </row>
    <row r="95" spans="1:21" ht="19.5" customHeight="1" x14ac:dyDescent="0.35">
      <c r="A95" s="39"/>
      <c r="B95" s="63">
        <v>89</v>
      </c>
      <c r="C95" s="64" t="s">
        <v>48</v>
      </c>
      <c r="D95" s="65">
        <v>4</v>
      </c>
      <c r="E95" s="66" t="s">
        <v>26</v>
      </c>
      <c r="F95" s="67" t="s">
        <v>255</v>
      </c>
      <c r="G95" s="68">
        <f t="shared" si="6"/>
        <v>32</v>
      </c>
      <c r="H95" s="69">
        <v>8</v>
      </c>
      <c r="I95" s="147"/>
      <c r="J95" s="21">
        <f t="shared" si="7"/>
        <v>0</v>
      </c>
      <c r="K95" s="34" t="str">
        <f t="shared" si="3"/>
        <v xml:space="preserve"> </v>
      </c>
      <c r="L95" s="120"/>
      <c r="M95" s="121"/>
      <c r="N95" s="122"/>
      <c r="O95" s="121"/>
      <c r="P95" s="137"/>
      <c r="Q95" s="137"/>
      <c r="R95" s="124"/>
      <c r="S95" s="121"/>
      <c r="T95" s="125"/>
      <c r="U95" s="113"/>
    </row>
    <row r="96" spans="1:21" ht="19.5" customHeight="1" x14ac:dyDescent="0.35">
      <c r="A96" s="38"/>
      <c r="B96" s="63">
        <v>90</v>
      </c>
      <c r="C96" s="64" t="s">
        <v>49</v>
      </c>
      <c r="D96" s="65">
        <v>3</v>
      </c>
      <c r="E96" s="66" t="s">
        <v>26</v>
      </c>
      <c r="F96" s="67" t="s">
        <v>78</v>
      </c>
      <c r="G96" s="68">
        <f t="shared" si="6"/>
        <v>45</v>
      </c>
      <c r="H96" s="69">
        <v>15</v>
      </c>
      <c r="I96" s="147"/>
      <c r="J96" s="21">
        <f t="shared" si="7"/>
        <v>0</v>
      </c>
      <c r="K96" s="34" t="str">
        <f t="shared" si="3"/>
        <v xml:space="preserve"> </v>
      </c>
      <c r="L96" s="120"/>
      <c r="M96" s="121"/>
      <c r="N96" s="122"/>
      <c r="O96" s="121"/>
      <c r="P96" s="137"/>
      <c r="Q96" s="137"/>
      <c r="R96" s="124"/>
      <c r="S96" s="121"/>
      <c r="T96" s="125"/>
      <c r="U96" s="113"/>
    </row>
    <row r="97" spans="1:21" ht="19.5" customHeight="1" x14ac:dyDescent="0.35">
      <c r="A97" s="38"/>
      <c r="B97" s="63">
        <v>91</v>
      </c>
      <c r="C97" s="64" t="s">
        <v>50</v>
      </c>
      <c r="D97" s="65">
        <v>2</v>
      </c>
      <c r="E97" s="66" t="s">
        <v>26</v>
      </c>
      <c r="F97" s="67" t="s">
        <v>255</v>
      </c>
      <c r="G97" s="68">
        <f t="shared" si="6"/>
        <v>30</v>
      </c>
      <c r="H97" s="69">
        <v>15</v>
      </c>
      <c r="I97" s="147"/>
      <c r="J97" s="21">
        <f t="shared" si="7"/>
        <v>0</v>
      </c>
      <c r="K97" s="34" t="str">
        <f t="shared" si="3"/>
        <v xml:space="preserve"> </v>
      </c>
      <c r="L97" s="120"/>
      <c r="M97" s="121"/>
      <c r="N97" s="122"/>
      <c r="O97" s="121"/>
      <c r="P97" s="137"/>
      <c r="Q97" s="137"/>
      <c r="R97" s="124"/>
      <c r="S97" s="121"/>
      <c r="T97" s="125"/>
      <c r="U97" s="113"/>
    </row>
    <row r="98" spans="1:21" ht="19.5" customHeight="1" x14ac:dyDescent="0.35">
      <c r="A98" s="38"/>
      <c r="B98" s="63">
        <v>92</v>
      </c>
      <c r="C98" s="64" t="s">
        <v>110</v>
      </c>
      <c r="D98" s="65">
        <v>7</v>
      </c>
      <c r="E98" s="66" t="s">
        <v>26</v>
      </c>
      <c r="F98" s="67" t="s">
        <v>260</v>
      </c>
      <c r="G98" s="68">
        <f t="shared" si="6"/>
        <v>112</v>
      </c>
      <c r="H98" s="69">
        <v>16</v>
      </c>
      <c r="I98" s="147"/>
      <c r="J98" s="21">
        <f t="shared" si="7"/>
        <v>0</v>
      </c>
      <c r="K98" s="34" t="str">
        <f t="shared" si="3"/>
        <v xml:space="preserve"> </v>
      </c>
      <c r="L98" s="120"/>
      <c r="M98" s="121"/>
      <c r="N98" s="122"/>
      <c r="O98" s="121"/>
      <c r="P98" s="137"/>
      <c r="Q98" s="137"/>
      <c r="R98" s="124"/>
      <c r="S98" s="121"/>
      <c r="T98" s="125"/>
      <c r="U98" s="113"/>
    </row>
    <row r="99" spans="1:21" ht="19.5" customHeight="1" x14ac:dyDescent="0.35">
      <c r="A99" s="38"/>
      <c r="B99" s="63">
        <v>93</v>
      </c>
      <c r="C99" s="64" t="s">
        <v>111</v>
      </c>
      <c r="D99" s="65">
        <v>6</v>
      </c>
      <c r="E99" s="66" t="s">
        <v>26</v>
      </c>
      <c r="F99" s="67" t="s">
        <v>261</v>
      </c>
      <c r="G99" s="68">
        <f t="shared" si="6"/>
        <v>168</v>
      </c>
      <c r="H99" s="69">
        <v>28</v>
      </c>
      <c r="I99" s="147"/>
      <c r="J99" s="21">
        <f t="shared" si="7"/>
        <v>0</v>
      </c>
      <c r="K99" s="34" t="str">
        <f t="shared" si="3"/>
        <v xml:space="preserve"> </v>
      </c>
      <c r="L99" s="120"/>
      <c r="M99" s="121"/>
      <c r="N99" s="122"/>
      <c r="O99" s="121"/>
      <c r="P99" s="137"/>
      <c r="Q99" s="137"/>
      <c r="R99" s="124"/>
      <c r="S99" s="121"/>
      <c r="T99" s="125"/>
      <c r="U99" s="113"/>
    </row>
    <row r="100" spans="1:21" ht="19.5" customHeight="1" x14ac:dyDescent="0.35">
      <c r="A100" s="38"/>
      <c r="B100" s="63">
        <v>94</v>
      </c>
      <c r="C100" s="64" t="s">
        <v>112</v>
      </c>
      <c r="D100" s="65">
        <v>1</v>
      </c>
      <c r="E100" s="66" t="s">
        <v>26</v>
      </c>
      <c r="F100" s="67" t="s">
        <v>261</v>
      </c>
      <c r="G100" s="68">
        <f t="shared" si="6"/>
        <v>28</v>
      </c>
      <c r="H100" s="69">
        <v>28</v>
      </c>
      <c r="I100" s="147"/>
      <c r="J100" s="21">
        <f t="shared" si="7"/>
        <v>0</v>
      </c>
      <c r="K100" s="34" t="str">
        <f t="shared" ref="K100:K103" si="8">IF(ISNUMBER(I100), IF(I100&gt;H100,"NEVYHOVUJE","VYHOVUJE")," ")</f>
        <v xml:space="preserve"> </v>
      </c>
      <c r="L100" s="120"/>
      <c r="M100" s="121"/>
      <c r="N100" s="122"/>
      <c r="O100" s="121"/>
      <c r="P100" s="137"/>
      <c r="Q100" s="137"/>
      <c r="R100" s="124"/>
      <c r="S100" s="121"/>
      <c r="T100" s="125"/>
      <c r="U100" s="113"/>
    </row>
    <row r="101" spans="1:21" ht="19.5" customHeight="1" x14ac:dyDescent="0.35">
      <c r="A101" s="38"/>
      <c r="B101" s="63">
        <v>95</v>
      </c>
      <c r="C101" s="64" t="s">
        <v>113</v>
      </c>
      <c r="D101" s="65">
        <v>1</v>
      </c>
      <c r="E101" s="66" t="s">
        <v>26</v>
      </c>
      <c r="F101" s="67" t="s">
        <v>262</v>
      </c>
      <c r="G101" s="68">
        <f t="shared" si="6"/>
        <v>24</v>
      </c>
      <c r="H101" s="69">
        <v>24</v>
      </c>
      <c r="I101" s="147"/>
      <c r="J101" s="21">
        <f t="shared" si="7"/>
        <v>0</v>
      </c>
      <c r="K101" s="34" t="str">
        <f t="shared" si="8"/>
        <v xml:space="preserve"> </v>
      </c>
      <c r="L101" s="120"/>
      <c r="M101" s="121"/>
      <c r="N101" s="122"/>
      <c r="O101" s="121"/>
      <c r="P101" s="137"/>
      <c r="Q101" s="137"/>
      <c r="R101" s="124"/>
      <c r="S101" s="121"/>
      <c r="T101" s="125"/>
      <c r="U101" s="113"/>
    </row>
    <row r="102" spans="1:21" ht="19.5" customHeight="1" x14ac:dyDescent="0.35">
      <c r="A102" s="38"/>
      <c r="B102" s="63">
        <v>96</v>
      </c>
      <c r="C102" s="64" t="s">
        <v>114</v>
      </c>
      <c r="D102" s="65">
        <v>8</v>
      </c>
      <c r="E102" s="66" t="s">
        <v>26</v>
      </c>
      <c r="F102" s="67" t="s">
        <v>263</v>
      </c>
      <c r="G102" s="68">
        <f t="shared" si="6"/>
        <v>80</v>
      </c>
      <c r="H102" s="69">
        <v>10</v>
      </c>
      <c r="I102" s="147"/>
      <c r="J102" s="21">
        <f t="shared" si="7"/>
        <v>0</v>
      </c>
      <c r="K102" s="34" t="str">
        <f t="shared" si="8"/>
        <v xml:space="preserve"> </v>
      </c>
      <c r="L102" s="120"/>
      <c r="M102" s="121"/>
      <c r="N102" s="122"/>
      <c r="O102" s="121"/>
      <c r="P102" s="137"/>
      <c r="Q102" s="137"/>
      <c r="R102" s="124"/>
      <c r="S102" s="121"/>
      <c r="T102" s="125"/>
      <c r="U102" s="113"/>
    </row>
    <row r="103" spans="1:21" ht="19.5" customHeight="1" x14ac:dyDescent="0.35">
      <c r="A103" s="38"/>
      <c r="B103" s="63">
        <v>97</v>
      </c>
      <c r="C103" s="93" t="s">
        <v>91</v>
      </c>
      <c r="D103" s="65">
        <v>5</v>
      </c>
      <c r="E103" s="66" t="s">
        <v>26</v>
      </c>
      <c r="F103" s="67" t="s">
        <v>263</v>
      </c>
      <c r="G103" s="68">
        <f t="shared" ref="G103:G166" si="9">D103*H103</f>
        <v>50</v>
      </c>
      <c r="H103" s="69">
        <v>10</v>
      </c>
      <c r="I103" s="147"/>
      <c r="J103" s="21">
        <f t="shared" ref="J103:J111" si="10">D103*I103</f>
        <v>0</v>
      </c>
      <c r="K103" s="34" t="str">
        <f t="shared" si="8"/>
        <v xml:space="preserve"> </v>
      </c>
      <c r="L103" s="120"/>
      <c r="M103" s="121"/>
      <c r="N103" s="122"/>
      <c r="O103" s="121"/>
      <c r="P103" s="137"/>
      <c r="Q103" s="137"/>
      <c r="R103" s="124"/>
      <c r="S103" s="121"/>
      <c r="T103" s="125"/>
      <c r="U103" s="113"/>
    </row>
    <row r="104" spans="1:21" ht="24" customHeight="1" x14ac:dyDescent="0.35">
      <c r="A104" s="38"/>
      <c r="B104" s="63">
        <v>98</v>
      </c>
      <c r="C104" s="64" t="s">
        <v>115</v>
      </c>
      <c r="D104" s="65">
        <v>3</v>
      </c>
      <c r="E104" s="66" t="s">
        <v>26</v>
      </c>
      <c r="F104" s="67" t="s">
        <v>264</v>
      </c>
      <c r="G104" s="68">
        <f t="shared" si="9"/>
        <v>150</v>
      </c>
      <c r="H104" s="69">
        <v>50</v>
      </c>
      <c r="I104" s="147"/>
      <c r="J104" s="21">
        <f t="shared" si="10"/>
        <v>0</v>
      </c>
      <c r="K104" s="34" t="str">
        <f t="shared" ref="K104:K111" si="11">IF(ISNUMBER(I104), IF(I104&gt;H104,"NEVYHOVUJE","VYHOVUJE")," ")</f>
        <v xml:space="preserve"> </v>
      </c>
      <c r="L104" s="120"/>
      <c r="M104" s="121"/>
      <c r="N104" s="122"/>
      <c r="O104" s="121"/>
      <c r="P104" s="137"/>
      <c r="Q104" s="137"/>
      <c r="R104" s="124"/>
      <c r="S104" s="121"/>
      <c r="T104" s="125"/>
      <c r="U104" s="113"/>
    </row>
    <row r="105" spans="1:21" ht="54" customHeight="1" x14ac:dyDescent="0.35">
      <c r="A105" s="38"/>
      <c r="B105" s="63">
        <v>99</v>
      </c>
      <c r="C105" s="64" t="s">
        <v>116</v>
      </c>
      <c r="D105" s="65">
        <v>15</v>
      </c>
      <c r="E105" s="66" t="s">
        <v>27</v>
      </c>
      <c r="F105" s="67" t="s">
        <v>265</v>
      </c>
      <c r="G105" s="68">
        <f t="shared" si="9"/>
        <v>1275</v>
      </c>
      <c r="H105" s="69">
        <v>85</v>
      </c>
      <c r="I105" s="147"/>
      <c r="J105" s="21">
        <f t="shared" si="10"/>
        <v>0</v>
      </c>
      <c r="K105" s="34" t="str">
        <f t="shared" si="11"/>
        <v xml:space="preserve"> </v>
      </c>
      <c r="L105" s="120"/>
      <c r="M105" s="121"/>
      <c r="N105" s="122"/>
      <c r="O105" s="121"/>
      <c r="P105" s="137"/>
      <c r="Q105" s="137"/>
      <c r="R105" s="124"/>
      <c r="S105" s="121"/>
      <c r="T105" s="125"/>
      <c r="U105" s="113"/>
    </row>
    <row r="106" spans="1:21" ht="28.5" customHeight="1" x14ac:dyDescent="0.35">
      <c r="A106" s="38"/>
      <c r="B106" s="63">
        <v>100</v>
      </c>
      <c r="C106" s="64" t="s">
        <v>117</v>
      </c>
      <c r="D106" s="65">
        <v>2</v>
      </c>
      <c r="E106" s="66" t="s">
        <v>27</v>
      </c>
      <c r="F106" s="67" t="s">
        <v>266</v>
      </c>
      <c r="G106" s="68">
        <f t="shared" si="9"/>
        <v>140</v>
      </c>
      <c r="H106" s="69">
        <v>70</v>
      </c>
      <c r="I106" s="147"/>
      <c r="J106" s="21">
        <f t="shared" si="10"/>
        <v>0</v>
      </c>
      <c r="K106" s="34" t="str">
        <f t="shared" si="11"/>
        <v xml:space="preserve"> </v>
      </c>
      <c r="L106" s="120"/>
      <c r="M106" s="121"/>
      <c r="N106" s="122"/>
      <c r="O106" s="121"/>
      <c r="P106" s="137"/>
      <c r="Q106" s="137"/>
      <c r="R106" s="124"/>
      <c r="S106" s="121"/>
      <c r="T106" s="125"/>
      <c r="U106" s="113"/>
    </row>
    <row r="107" spans="1:21" ht="20.25" customHeight="1" x14ac:dyDescent="0.35">
      <c r="A107" s="38"/>
      <c r="B107" s="63">
        <v>101</v>
      </c>
      <c r="C107" s="64" t="s">
        <v>118</v>
      </c>
      <c r="D107" s="65">
        <v>1</v>
      </c>
      <c r="E107" s="66" t="s">
        <v>27</v>
      </c>
      <c r="F107" s="67" t="s">
        <v>267</v>
      </c>
      <c r="G107" s="68">
        <f t="shared" si="9"/>
        <v>200</v>
      </c>
      <c r="H107" s="69">
        <v>200</v>
      </c>
      <c r="I107" s="147"/>
      <c r="J107" s="21">
        <f t="shared" si="10"/>
        <v>0</v>
      </c>
      <c r="K107" s="34" t="str">
        <f t="shared" si="11"/>
        <v xml:space="preserve"> </v>
      </c>
      <c r="L107" s="120"/>
      <c r="M107" s="121"/>
      <c r="N107" s="122"/>
      <c r="O107" s="121"/>
      <c r="P107" s="137"/>
      <c r="Q107" s="137"/>
      <c r="R107" s="124"/>
      <c r="S107" s="121"/>
      <c r="T107" s="125"/>
      <c r="U107" s="113"/>
    </row>
    <row r="108" spans="1:21" ht="27.75" customHeight="1" x14ac:dyDescent="0.35">
      <c r="A108" s="38"/>
      <c r="B108" s="63">
        <v>102</v>
      </c>
      <c r="C108" s="64" t="s">
        <v>68</v>
      </c>
      <c r="D108" s="65">
        <v>1</v>
      </c>
      <c r="E108" s="66" t="s">
        <v>27</v>
      </c>
      <c r="F108" s="67" t="s">
        <v>79</v>
      </c>
      <c r="G108" s="68">
        <f t="shared" si="9"/>
        <v>210</v>
      </c>
      <c r="H108" s="69">
        <v>210</v>
      </c>
      <c r="I108" s="147"/>
      <c r="J108" s="21">
        <f t="shared" si="10"/>
        <v>0</v>
      </c>
      <c r="K108" s="34" t="str">
        <f t="shared" si="11"/>
        <v xml:space="preserve"> </v>
      </c>
      <c r="L108" s="120"/>
      <c r="M108" s="121"/>
      <c r="N108" s="122"/>
      <c r="O108" s="121"/>
      <c r="P108" s="137"/>
      <c r="Q108" s="137"/>
      <c r="R108" s="124"/>
      <c r="S108" s="121"/>
      <c r="T108" s="125"/>
      <c r="U108" s="113"/>
    </row>
    <row r="109" spans="1:21" ht="20.25" customHeight="1" x14ac:dyDescent="0.35">
      <c r="A109" s="38"/>
      <c r="B109" s="63">
        <v>103</v>
      </c>
      <c r="C109" s="64" t="s">
        <v>51</v>
      </c>
      <c r="D109" s="65">
        <v>190</v>
      </c>
      <c r="E109" s="66" t="s">
        <v>26</v>
      </c>
      <c r="F109" s="67" t="s">
        <v>62</v>
      </c>
      <c r="G109" s="68">
        <f t="shared" si="9"/>
        <v>304</v>
      </c>
      <c r="H109" s="69">
        <v>1.6</v>
      </c>
      <c r="I109" s="147"/>
      <c r="J109" s="21">
        <f t="shared" si="10"/>
        <v>0</v>
      </c>
      <c r="K109" s="34" t="str">
        <f t="shared" si="11"/>
        <v xml:space="preserve"> </v>
      </c>
      <c r="L109" s="120"/>
      <c r="M109" s="121"/>
      <c r="N109" s="122"/>
      <c r="O109" s="121"/>
      <c r="P109" s="137"/>
      <c r="Q109" s="137"/>
      <c r="R109" s="124"/>
      <c r="S109" s="121"/>
      <c r="T109" s="125"/>
      <c r="U109" s="113"/>
    </row>
    <row r="110" spans="1:21" ht="23.25" customHeight="1" x14ac:dyDescent="0.35">
      <c r="A110" s="38"/>
      <c r="B110" s="63">
        <v>104</v>
      </c>
      <c r="C110" s="64" t="s">
        <v>119</v>
      </c>
      <c r="D110" s="65">
        <v>50</v>
      </c>
      <c r="E110" s="66" t="s">
        <v>26</v>
      </c>
      <c r="F110" s="67" t="s">
        <v>268</v>
      </c>
      <c r="G110" s="68">
        <f t="shared" si="9"/>
        <v>175</v>
      </c>
      <c r="H110" s="69">
        <v>3.5</v>
      </c>
      <c r="I110" s="147"/>
      <c r="J110" s="21">
        <f t="shared" si="10"/>
        <v>0</v>
      </c>
      <c r="K110" s="34" t="str">
        <f t="shared" si="11"/>
        <v xml:space="preserve"> </v>
      </c>
      <c r="L110" s="120"/>
      <c r="M110" s="121"/>
      <c r="N110" s="122"/>
      <c r="O110" s="121"/>
      <c r="P110" s="137"/>
      <c r="Q110" s="137"/>
      <c r="R110" s="124"/>
      <c r="S110" s="121"/>
      <c r="T110" s="125"/>
      <c r="U110" s="113"/>
    </row>
    <row r="111" spans="1:21" ht="23.25" customHeight="1" x14ac:dyDescent="0.35">
      <c r="A111" s="38"/>
      <c r="B111" s="63">
        <v>105</v>
      </c>
      <c r="C111" s="64" t="s">
        <v>120</v>
      </c>
      <c r="D111" s="65">
        <v>7</v>
      </c>
      <c r="E111" s="66" t="s">
        <v>26</v>
      </c>
      <c r="F111" s="67" t="s">
        <v>42</v>
      </c>
      <c r="G111" s="68">
        <f t="shared" si="9"/>
        <v>91</v>
      </c>
      <c r="H111" s="69">
        <v>13</v>
      </c>
      <c r="I111" s="147"/>
      <c r="J111" s="21">
        <f t="shared" si="10"/>
        <v>0</v>
      </c>
      <c r="K111" s="34" t="str">
        <f t="shared" si="11"/>
        <v xml:space="preserve"> </v>
      </c>
      <c r="L111" s="120"/>
      <c r="M111" s="121"/>
      <c r="N111" s="122"/>
      <c r="O111" s="121"/>
      <c r="P111" s="137"/>
      <c r="Q111" s="137"/>
      <c r="R111" s="124"/>
      <c r="S111" s="121"/>
      <c r="T111" s="125"/>
      <c r="U111" s="113"/>
    </row>
    <row r="112" spans="1:21" ht="23.25" customHeight="1" x14ac:dyDescent="0.35">
      <c r="A112" s="38"/>
      <c r="B112" s="63">
        <v>106</v>
      </c>
      <c r="C112" s="64" t="s">
        <v>52</v>
      </c>
      <c r="D112" s="65">
        <v>2</v>
      </c>
      <c r="E112" s="66" t="s">
        <v>26</v>
      </c>
      <c r="F112" s="67" t="s">
        <v>42</v>
      </c>
      <c r="G112" s="68">
        <f t="shared" si="9"/>
        <v>36</v>
      </c>
      <c r="H112" s="69">
        <v>18</v>
      </c>
      <c r="I112" s="147"/>
      <c r="J112" s="21">
        <f t="shared" ref="J112:J175" si="12">D112*I112</f>
        <v>0</v>
      </c>
      <c r="K112" s="34" t="str">
        <f t="shared" ref="K112:K175" si="13">IF(ISNUMBER(I112), IF(I112&gt;H112,"NEVYHOVUJE","VYHOVUJE")," ")</f>
        <v xml:space="preserve"> </v>
      </c>
      <c r="L112" s="120"/>
      <c r="M112" s="121"/>
      <c r="N112" s="122"/>
      <c r="O112" s="121"/>
      <c r="P112" s="137"/>
      <c r="Q112" s="137"/>
      <c r="R112" s="124"/>
      <c r="S112" s="121"/>
      <c r="T112" s="125"/>
      <c r="U112" s="113"/>
    </row>
    <row r="113" spans="1:21" ht="23.25" customHeight="1" x14ac:dyDescent="0.35">
      <c r="A113" s="38"/>
      <c r="B113" s="63">
        <v>107</v>
      </c>
      <c r="C113" s="64" t="s">
        <v>31</v>
      </c>
      <c r="D113" s="65">
        <v>10</v>
      </c>
      <c r="E113" s="66" t="s">
        <v>26</v>
      </c>
      <c r="F113" s="67" t="s">
        <v>42</v>
      </c>
      <c r="G113" s="68">
        <f t="shared" si="9"/>
        <v>200</v>
      </c>
      <c r="H113" s="69">
        <v>20</v>
      </c>
      <c r="I113" s="147"/>
      <c r="J113" s="21">
        <f t="shared" si="12"/>
        <v>0</v>
      </c>
      <c r="K113" s="34" t="str">
        <f t="shared" si="13"/>
        <v xml:space="preserve"> </v>
      </c>
      <c r="L113" s="120"/>
      <c r="M113" s="121"/>
      <c r="N113" s="122"/>
      <c r="O113" s="121"/>
      <c r="P113" s="137"/>
      <c r="Q113" s="137"/>
      <c r="R113" s="124"/>
      <c r="S113" s="121"/>
      <c r="T113" s="125"/>
      <c r="U113" s="113"/>
    </row>
    <row r="114" spans="1:21" ht="23.25" customHeight="1" x14ac:dyDescent="0.35">
      <c r="A114" s="38"/>
      <c r="B114" s="63">
        <v>108</v>
      </c>
      <c r="C114" s="64" t="s">
        <v>121</v>
      </c>
      <c r="D114" s="65">
        <v>1</v>
      </c>
      <c r="E114" s="66" t="s">
        <v>26</v>
      </c>
      <c r="F114" s="67" t="s">
        <v>269</v>
      </c>
      <c r="G114" s="68">
        <f t="shared" si="9"/>
        <v>19</v>
      </c>
      <c r="H114" s="69">
        <v>19</v>
      </c>
      <c r="I114" s="147"/>
      <c r="J114" s="21">
        <f t="shared" si="12"/>
        <v>0</v>
      </c>
      <c r="K114" s="34" t="str">
        <f t="shared" si="13"/>
        <v xml:space="preserve"> </v>
      </c>
      <c r="L114" s="120"/>
      <c r="M114" s="121"/>
      <c r="N114" s="122"/>
      <c r="O114" s="121"/>
      <c r="P114" s="137"/>
      <c r="Q114" s="137"/>
      <c r="R114" s="124"/>
      <c r="S114" s="121"/>
      <c r="T114" s="125"/>
      <c r="U114" s="113"/>
    </row>
    <row r="115" spans="1:21" ht="23.25" customHeight="1" x14ac:dyDescent="0.35">
      <c r="A115" s="38"/>
      <c r="B115" s="63">
        <v>109</v>
      </c>
      <c r="C115" s="64" t="s">
        <v>122</v>
      </c>
      <c r="D115" s="65">
        <v>4</v>
      </c>
      <c r="E115" s="66" t="s">
        <v>26</v>
      </c>
      <c r="F115" s="67" t="s">
        <v>269</v>
      </c>
      <c r="G115" s="68">
        <f t="shared" si="9"/>
        <v>88</v>
      </c>
      <c r="H115" s="69">
        <v>22</v>
      </c>
      <c r="I115" s="147"/>
      <c r="J115" s="21">
        <f t="shared" si="12"/>
        <v>0</v>
      </c>
      <c r="K115" s="34" t="str">
        <f t="shared" si="13"/>
        <v xml:space="preserve"> </v>
      </c>
      <c r="L115" s="120"/>
      <c r="M115" s="121"/>
      <c r="N115" s="122"/>
      <c r="O115" s="121"/>
      <c r="P115" s="137"/>
      <c r="Q115" s="137"/>
      <c r="R115" s="124"/>
      <c r="S115" s="121"/>
      <c r="T115" s="125"/>
      <c r="U115" s="113"/>
    </row>
    <row r="116" spans="1:21" ht="23.25" customHeight="1" x14ac:dyDescent="0.35">
      <c r="A116" s="38"/>
      <c r="B116" s="63">
        <v>110</v>
      </c>
      <c r="C116" s="64" t="s">
        <v>123</v>
      </c>
      <c r="D116" s="65">
        <v>5</v>
      </c>
      <c r="E116" s="66" t="s">
        <v>26</v>
      </c>
      <c r="F116" s="67" t="s">
        <v>270</v>
      </c>
      <c r="G116" s="68">
        <f t="shared" si="9"/>
        <v>120</v>
      </c>
      <c r="H116" s="69">
        <v>24</v>
      </c>
      <c r="I116" s="147"/>
      <c r="J116" s="21">
        <f t="shared" si="12"/>
        <v>0</v>
      </c>
      <c r="K116" s="34" t="str">
        <f t="shared" si="13"/>
        <v xml:space="preserve"> </v>
      </c>
      <c r="L116" s="120"/>
      <c r="M116" s="121"/>
      <c r="N116" s="122"/>
      <c r="O116" s="121"/>
      <c r="P116" s="137"/>
      <c r="Q116" s="137"/>
      <c r="R116" s="124"/>
      <c r="S116" s="121"/>
      <c r="T116" s="125"/>
      <c r="U116" s="113"/>
    </row>
    <row r="117" spans="1:21" ht="23.25" customHeight="1" x14ac:dyDescent="0.35">
      <c r="A117" s="38"/>
      <c r="B117" s="63">
        <v>111</v>
      </c>
      <c r="C117" s="64" t="s">
        <v>124</v>
      </c>
      <c r="D117" s="65">
        <v>3</v>
      </c>
      <c r="E117" s="66" t="s">
        <v>26</v>
      </c>
      <c r="F117" s="67" t="s">
        <v>271</v>
      </c>
      <c r="G117" s="68">
        <f t="shared" si="9"/>
        <v>24</v>
      </c>
      <c r="H117" s="69">
        <v>8</v>
      </c>
      <c r="I117" s="147"/>
      <c r="J117" s="21">
        <f t="shared" si="12"/>
        <v>0</v>
      </c>
      <c r="K117" s="34" t="str">
        <f t="shared" si="13"/>
        <v xml:space="preserve"> </v>
      </c>
      <c r="L117" s="120"/>
      <c r="M117" s="121"/>
      <c r="N117" s="122"/>
      <c r="O117" s="121"/>
      <c r="P117" s="137"/>
      <c r="Q117" s="137"/>
      <c r="R117" s="124"/>
      <c r="S117" s="121"/>
      <c r="T117" s="125"/>
      <c r="U117" s="113"/>
    </row>
    <row r="118" spans="1:21" ht="23.25" customHeight="1" x14ac:dyDescent="0.35">
      <c r="A118" s="38"/>
      <c r="B118" s="63">
        <v>112</v>
      </c>
      <c r="C118" s="64" t="s">
        <v>125</v>
      </c>
      <c r="D118" s="65">
        <v>5</v>
      </c>
      <c r="E118" s="66" t="s">
        <v>26</v>
      </c>
      <c r="F118" s="67" t="s">
        <v>32</v>
      </c>
      <c r="G118" s="68">
        <f t="shared" si="9"/>
        <v>130</v>
      </c>
      <c r="H118" s="69">
        <v>26</v>
      </c>
      <c r="I118" s="147"/>
      <c r="J118" s="21">
        <f t="shared" si="12"/>
        <v>0</v>
      </c>
      <c r="K118" s="34" t="str">
        <f t="shared" si="13"/>
        <v xml:space="preserve"> </v>
      </c>
      <c r="L118" s="120"/>
      <c r="M118" s="121"/>
      <c r="N118" s="122"/>
      <c r="O118" s="121"/>
      <c r="P118" s="137"/>
      <c r="Q118" s="137"/>
      <c r="R118" s="124"/>
      <c r="S118" s="121"/>
      <c r="T118" s="125"/>
      <c r="U118" s="113"/>
    </row>
    <row r="119" spans="1:21" ht="23.25" customHeight="1" x14ac:dyDescent="0.35">
      <c r="A119" s="38"/>
      <c r="B119" s="63">
        <v>113</v>
      </c>
      <c r="C119" s="64" t="s">
        <v>126</v>
      </c>
      <c r="D119" s="65">
        <v>15</v>
      </c>
      <c r="E119" s="66" t="s">
        <v>26</v>
      </c>
      <c r="F119" s="67" t="s">
        <v>32</v>
      </c>
      <c r="G119" s="68">
        <f t="shared" si="9"/>
        <v>600</v>
      </c>
      <c r="H119" s="69">
        <v>40</v>
      </c>
      <c r="I119" s="147"/>
      <c r="J119" s="21">
        <f t="shared" si="12"/>
        <v>0</v>
      </c>
      <c r="K119" s="34" t="str">
        <f t="shared" si="13"/>
        <v xml:space="preserve"> </v>
      </c>
      <c r="L119" s="120"/>
      <c r="M119" s="121"/>
      <c r="N119" s="122"/>
      <c r="O119" s="121"/>
      <c r="P119" s="137"/>
      <c r="Q119" s="137"/>
      <c r="R119" s="124"/>
      <c r="S119" s="121"/>
      <c r="T119" s="125"/>
      <c r="U119" s="113"/>
    </row>
    <row r="120" spans="1:21" ht="42" customHeight="1" x14ac:dyDescent="0.35">
      <c r="A120" s="38"/>
      <c r="B120" s="63">
        <v>114</v>
      </c>
      <c r="C120" s="64" t="s">
        <v>127</v>
      </c>
      <c r="D120" s="65">
        <v>3</v>
      </c>
      <c r="E120" s="66" t="s">
        <v>26</v>
      </c>
      <c r="F120" s="67" t="s">
        <v>272</v>
      </c>
      <c r="G120" s="68">
        <f t="shared" si="9"/>
        <v>27</v>
      </c>
      <c r="H120" s="69">
        <v>9</v>
      </c>
      <c r="I120" s="147"/>
      <c r="J120" s="21">
        <f t="shared" si="12"/>
        <v>0</v>
      </c>
      <c r="K120" s="34" t="str">
        <f t="shared" si="13"/>
        <v xml:space="preserve"> </v>
      </c>
      <c r="L120" s="120"/>
      <c r="M120" s="121"/>
      <c r="N120" s="122"/>
      <c r="O120" s="121"/>
      <c r="P120" s="137"/>
      <c r="Q120" s="137"/>
      <c r="R120" s="124"/>
      <c r="S120" s="121"/>
      <c r="T120" s="125"/>
      <c r="U120" s="113"/>
    </row>
    <row r="121" spans="1:21" ht="23.25" customHeight="1" x14ac:dyDescent="0.35">
      <c r="A121" s="38"/>
      <c r="B121" s="63">
        <v>115</v>
      </c>
      <c r="C121" s="64" t="s">
        <v>128</v>
      </c>
      <c r="D121" s="65">
        <v>25</v>
      </c>
      <c r="E121" s="66" t="s">
        <v>26</v>
      </c>
      <c r="F121" s="67" t="s">
        <v>273</v>
      </c>
      <c r="G121" s="68">
        <f t="shared" si="9"/>
        <v>50</v>
      </c>
      <c r="H121" s="69">
        <v>2</v>
      </c>
      <c r="I121" s="147"/>
      <c r="J121" s="21">
        <f t="shared" si="12"/>
        <v>0</v>
      </c>
      <c r="K121" s="34" t="str">
        <f t="shared" si="13"/>
        <v xml:space="preserve"> </v>
      </c>
      <c r="L121" s="120"/>
      <c r="M121" s="121"/>
      <c r="N121" s="122"/>
      <c r="O121" s="121"/>
      <c r="P121" s="137"/>
      <c r="Q121" s="137"/>
      <c r="R121" s="124"/>
      <c r="S121" s="121"/>
      <c r="T121" s="125"/>
      <c r="U121" s="113"/>
    </row>
    <row r="122" spans="1:21" ht="23.25" customHeight="1" x14ac:dyDescent="0.35">
      <c r="A122" s="38"/>
      <c r="B122" s="63">
        <v>116</v>
      </c>
      <c r="C122" s="64" t="s">
        <v>129</v>
      </c>
      <c r="D122" s="65">
        <v>6</v>
      </c>
      <c r="E122" s="66" t="s">
        <v>26</v>
      </c>
      <c r="F122" s="67" t="s">
        <v>274</v>
      </c>
      <c r="G122" s="68">
        <f t="shared" si="9"/>
        <v>210</v>
      </c>
      <c r="H122" s="69">
        <v>35</v>
      </c>
      <c r="I122" s="147"/>
      <c r="J122" s="21">
        <f t="shared" si="12"/>
        <v>0</v>
      </c>
      <c r="K122" s="34" t="str">
        <f t="shared" si="13"/>
        <v xml:space="preserve"> </v>
      </c>
      <c r="L122" s="120"/>
      <c r="M122" s="121"/>
      <c r="N122" s="122"/>
      <c r="O122" s="121"/>
      <c r="P122" s="137"/>
      <c r="Q122" s="137"/>
      <c r="R122" s="124"/>
      <c r="S122" s="121"/>
      <c r="T122" s="125"/>
      <c r="U122" s="113"/>
    </row>
    <row r="123" spans="1:21" ht="23.25" customHeight="1" x14ac:dyDescent="0.35">
      <c r="A123" s="38"/>
      <c r="B123" s="63">
        <v>117</v>
      </c>
      <c r="C123" s="64" t="s">
        <v>130</v>
      </c>
      <c r="D123" s="65">
        <v>6</v>
      </c>
      <c r="E123" s="66" t="s">
        <v>27</v>
      </c>
      <c r="F123" s="67" t="s">
        <v>275</v>
      </c>
      <c r="G123" s="68">
        <f t="shared" si="9"/>
        <v>72</v>
      </c>
      <c r="H123" s="69">
        <v>12</v>
      </c>
      <c r="I123" s="147"/>
      <c r="J123" s="21">
        <f t="shared" si="12"/>
        <v>0</v>
      </c>
      <c r="K123" s="34" t="str">
        <f t="shared" si="13"/>
        <v xml:space="preserve"> </v>
      </c>
      <c r="L123" s="120"/>
      <c r="M123" s="121"/>
      <c r="N123" s="122"/>
      <c r="O123" s="121"/>
      <c r="P123" s="137"/>
      <c r="Q123" s="137"/>
      <c r="R123" s="124"/>
      <c r="S123" s="121"/>
      <c r="T123" s="125"/>
      <c r="U123" s="113"/>
    </row>
    <row r="124" spans="1:21" ht="23.25" customHeight="1" x14ac:dyDescent="0.35">
      <c r="A124" s="38"/>
      <c r="B124" s="63">
        <v>118</v>
      </c>
      <c r="C124" s="64" t="s">
        <v>276</v>
      </c>
      <c r="D124" s="65">
        <v>2</v>
      </c>
      <c r="E124" s="66" t="s">
        <v>28</v>
      </c>
      <c r="F124" s="67" t="s">
        <v>277</v>
      </c>
      <c r="G124" s="68">
        <f t="shared" si="9"/>
        <v>66</v>
      </c>
      <c r="H124" s="69">
        <v>33</v>
      </c>
      <c r="I124" s="147"/>
      <c r="J124" s="21">
        <f t="shared" si="12"/>
        <v>0</v>
      </c>
      <c r="K124" s="34" t="str">
        <f t="shared" si="13"/>
        <v xml:space="preserve"> </v>
      </c>
      <c r="L124" s="120"/>
      <c r="M124" s="121"/>
      <c r="N124" s="122"/>
      <c r="O124" s="121"/>
      <c r="P124" s="137"/>
      <c r="Q124" s="137"/>
      <c r="R124" s="124"/>
      <c r="S124" s="121"/>
      <c r="T124" s="125"/>
      <c r="U124" s="113"/>
    </row>
    <row r="125" spans="1:21" ht="38.25" customHeight="1" x14ac:dyDescent="0.35">
      <c r="A125" s="38"/>
      <c r="B125" s="63">
        <v>119</v>
      </c>
      <c r="C125" s="64" t="s">
        <v>69</v>
      </c>
      <c r="D125" s="65">
        <v>20</v>
      </c>
      <c r="E125" s="66" t="s">
        <v>26</v>
      </c>
      <c r="F125" s="67" t="s">
        <v>278</v>
      </c>
      <c r="G125" s="68">
        <f t="shared" si="9"/>
        <v>140</v>
      </c>
      <c r="H125" s="69">
        <v>7</v>
      </c>
      <c r="I125" s="147"/>
      <c r="J125" s="21">
        <f t="shared" si="12"/>
        <v>0</v>
      </c>
      <c r="K125" s="34" t="str">
        <f t="shared" si="13"/>
        <v xml:space="preserve"> </v>
      </c>
      <c r="L125" s="120"/>
      <c r="M125" s="121"/>
      <c r="N125" s="122"/>
      <c r="O125" s="121"/>
      <c r="P125" s="137"/>
      <c r="Q125" s="137"/>
      <c r="R125" s="124"/>
      <c r="S125" s="121"/>
      <c r="T125" s="125"/>
      <c r="U125" s="113"/>
    </row>
    <row r="126" spans="1:21" ht="23.25" customHeight="1" x14ac:dyDescent="0.35">
      <c r="A126" s="38"/>
      <c r="B126" s="63">
        <v>120</v>
      </c>
      <c r="C126" s="64" t="s">
        <v>280</v>
      </c>
      <c r="D126" s="65">
        <v>9</v>
      </c>
      <c r="E126" s="66" t="s">
        <v>26</v>
      </c>
      <c r="F126" s="67" t="s">
        <v>38</v>
      </c>
      <c r="G126" s="68">
        <f t="shared" si="9"/>
        <v>108</v>
      </c>
      <c r="H126" s="69">
        <v>12</v>
      </c>
      <c r="I126" s="147"/>
      <c r="J126" s="21">
        <f t="shared" si="12"/>
        <v>0</v>
      </c>
      <c r="K126" s="34" t="str">
        <f t="shared" si="13"/>
        <v xml:space="preserve"> </v>
      </c>
      <c r="L126" s="120"/>
      <c r="M126" s="121"/>
      <c r="N126" s="122"/>
      <c r="O126" s="121"/>
      <c r="P126" s="137"/>
      <c r="Q126" s="137"/>
      <c r="R126" s="124"/>
      <c r="S126" s="121"/>
      <c r="T126" s="125"/>
      <c r="U126" s="113"/>
    </row>
    <row r="127" spans="1:21" ht="23.25" customHeight="1" x14ac:dyDescent="0.35">
      <c r="A127" s="38"/>
      <c r="B127" s="63">
        <v>121</v>
      </c>
      <c r="C127" s="64" t="s">
        <v>281</v>
      </c>
      <c r="D127" s="65">
        <v>38</v>
      </c>
      <c r="E127" s="66" t="s">
        <v>26</v>
      </c>
      <c r="F127" s="67" t="s">
        <v>38</v>
      </c>
      <c r="G127" s="68">
        <f t="shared" si="9"/>
        <v>456</v>
      </c>
      <c r="H127" s="69">
        <v>12</v>
      </c>
      <c r="I127" s="147"/>
      <c r="J127" s="21">
        <f t="shared" si="12"/>
        <v>0</v>
      </c>
      <c r="K127" s="34" t="str">
        <f t="shared" si="13"/>
        <v xml:space="preserve"> </v>
      </c>
      <c r="L127" s="120"/>
      <c r="M127" s="121"/>
      <c r="N127" s="122"/>
      <c r="O127" s="121"/>
      <c r="P127" s="137"/>
      <c r="Q127" s="137"/>
      <c r="R127" s="124"/>
      <c r="S127" s="121"/>
      <c r="T127" s="125"/>
      <c r="U127" s="113"/>
    </row>
    <row r="128" spans="1:21" ht="23.25" customHeight="1" x14ac:dyDescent="0.35">
      <c r="A128" s="38"/>
      <c r="B128" s="63">
        <v>122</v>
      </c>
      <c r="C128" s="64" t="s">
        <v>282</v>
      </c>
      <c r="D128" s="65">
        <v>7</v>
      </c>
      <c r="E128" s="66" t="s">
        <v>26</v>
      </c>
      <c r="F128" s="67" t="s">
        <v>38</v>
      </c>
      <c r="G128" s="68">
        <f t="shared" si="9"/>
        <v>84</v>
      </c>
      <c r="H128" s="69">
        <v>12</v>
      </c>
      <c r="I128" s="147"/>
      <c r="J128" s="21">
        <f t="shared" si="12"/>
        <v>0</v>
      </c>
      <c r="K128" s="34" t="str">
        <f t="shared" si="13"/>
        <v xml:space="preserve"> </v>
      </c>
      <c r="L128" s="120"/>
      <c r="M128" s="121"/>
      <c r="N128" s="122"/>
      <c r="O128" s="121"/>
      <c r="P128" s="137"/>
      <c r="Q128" s="137"/>
      <c r="R128" s="124"/>
      <c r="S128" s="121"/>
      <c r="T128" s="125"/>
      <c r="U128" s="113"/>
    </row>
    <row r="129" spans="1:21" ht="23.25" customHeight="1" x14ac:dyDescent="0.35">
      <c r="A129" s="38"/>
      <c r="B129" s="63">
        <v>123</v>
      </c>
      <c r="C129" s="64" t="s">
        <v>283</v>
      </c>
      <c r="D129" s="65">
        <v>10</v>
      </c>
      <c r="E129" s="66" t="s">
        <v>26</v>
      </c>
      <c r="F129" s="67" t="s">
        <v>38</v>
      </c>
      <c r="G129" s="68">
        <f t="shared" si="9"/>
        <v>120</v>
      </c>
      <c r="H129" s="69">
        <v>12</v>
      </c>
      <c r="I129" s="147"/>
      <c r="J129" s="21">
        <f t="shared" si="12"/>
        <v>0</v>
      </c>
      <c r="K129" s="34" t="str">
        <f t="shared" si="13"/>
        <v xml:space="preserve"> </v>
      </c>
      <c r="L129" s="120"/>
      <c r="M129" s="121"/>
      <c r="N129" s="122"/>
      <c r="O129" s="121"/>
      <c r="P129" s="137"/>
      <c r="Q129" s="137"/>
      <c r="R129" s="124"/>
      <c r="S129" s="121"/>
      <c r="T129" s="125"/>
      <c r="U129" s="113"/>
    </row>
    <row r="130" spans="1:21" ht="23.25" customHeight="1" x14ac:dyDescent="0.35">
      <c r="A130" s="38"/>
      <c r="B130" s="63">
        <v>124</v>
      </c>
      <c r="C130" s="64" t="s">
        <v>284</v>
      </c>
      <c r="D130" s="65">
        <v>12</v>
      </c>
      <c r="E130" s="66" t="s">
        <v>26</v>
      </c>
      <c r="F130" s="67" t="s">
        <v>279</v>
      </c>
      <c r="G130" s="68">
        <f t="shared" si="9"/>
        <v>96</v>
      </c>
      <c r="H130" s="69">
        <v>8</v>
      </c>
      <c r="I130" s="147"/>
      <c r="J130" s="21">
        <f t="shared" si="12"/>
        <v>0</v>
      </c>
      <c r="K130" s="34" t="str">
        <f t="shared" si="13"/>
        <v xml:space="preserve"> </v>
      </c>
      <c r="L130" s="120"/>
      <c r="M130" s="121"/>
      <c r="N130" s="122"/>
      <c r="O130" s="121"/>
      <c r="P130" s="137"/>
      <c r="Q130" s="137"/>
      <c r="R130" s="124"/>
      <c r="S130" s="121"/>
      <c r="T130" s="125"/>
      <c r="U130" s="113"/>
    </row>
    <row r="131" spans="1:21" ht="23.25" customHeight="1" x14ac:dyDescent="0.35">
      <c r="A131" s="38"/>
      <c r="B131" s="63">
        <v>125</v>
      </c>
      <c r="C131" s="64" t="s">
        <v>285</v>
      </c>
      <c r="D131" s="65">
        <v>2</v>
      </c>
      <c r="E131" s="66" t="s">
        <v>26</v>
      </c>
      <c r="F131" s="67" t="s">
        <v>131</v>
      </c>
      <c r="G131" s="68">
        <f t="shared" si="9"/>
        <v>16</v>
      </c>
      <c r="H131" s="69">
        <v>8</v>
      </c>
      <c r="I131" s="147"/>
      <c r="J131" s="21">
        <f t="shared" si="12"/>
        <v>0</v>
      </c>
      <c r="K131" s="34" t="str">
        <f t="shared" si="13"/>
        <v xml:space="preserve"> </v>
      </c>
      <c r="L131" s="120"/>
      <c r="M131" s="121"/>
      <c r="N131" s="122"/>
      <c r="O131" s="121"/>
      <c r="P131" s="137"/>
      <c r="Q131" s="137"/>
      <c r="R131" s="124"/>
      <c r="S131" s="121"/>
      <c r="T131" s="125"/>
      <c r="U131" s="113"/>
    </row>
    <row r="132" spans="1:21" ht="23.25" customHeight="1" x14ac:dyDescent="0.35">
      <c r="A132" s="38"/>
      <c r="B132" s="63">
        <v>126</v>
      </c>
      <c r="C132" s="64" t="s">
        <v>132</v>
      </c>
      <c r="D132" s="65">
        <v>3</v>
      </c>
      <c r="E132" s="66" t="s">
        <v>28</v>
      </c>
      <c r="F132" s="67" t="s">
        <v>286</v>
      </c>
      <c r="G132" s="68">
        <f t="shared" si="9"/>
        <v>96</v>
      </c>
      <c r="H132" s="69">
        <v>32</v>
      </c>
      <c r="I132" s="147"/>
      <c r="J132" s="21">
        <f t="shared" si="12"/>
        <v>0</v>
      </c>
      <c r="K132" s="34" t="str">
        <f t="shared" si="13"/>
        <v xml:space="preserve"> </v>
      </c>
      <c r="L132" s="120"/>
      <c r="M132" s="121"/>
      <c r="N132" s="122"/>
      <c r="O132" s="121"/>
      <c r="P132" s="137"/>
      <c r="Q132" s="137"/>
      <c r="R132" s="124"/>
      <c r="S132" s="121"/>
      <c r="T132" s="125"/>
      <c r="U132" s="113"/>
    </row>
    <row r="133" spans="1:21" ht="23.25" customHeight="1" x14ac:dyDescent="0.35">
      <c r="A133" s="38"/>
      <c r="B133" s="63">
        <v>127</v>
      </c>
      <c r="C133" s="64" t="s">
        <v>133</v>
      </c>
      <c r="D133" s="65">
        <v>2</v>
      </c>
      <c r="E133" s="66" t="s">
        <v>26</v>
      </c>
      <c r="F133" s="67" t="s">
        <v>287</v>
      </c>
      <c r="G133" s="68">
        <f t="shared" si="9"/>
        <v>19</v>
      </c>
      <c r="H133" s="69">
        <v>9.5</v>
      </c>
      <c r="I133" s="147"/>
      <c r="J133" s="21">
        <f t="shared" si="12"/>
        <v>0</v>
      </c>
      <c r="K133" s="34" t="str">
        <f t="shared" si="13"/>
        <v xml:space="preserve"> </v>
      </c>
      <c r="L133" s="120"/>
      <c r="M133" s="121"/>
      <c r="N133" s="122"/>
      <c r="O133" s="121"/>
      <c r="P133" s="137"/>
      <c r="Q133" s="137"/>
      <c r="R133" s="124"/>
      <c r="S133" s="121"/>
      <c r="T133" s="125"/>
      <c r="U133" s="113"/>
    </row>
    <row r="134" spans="1:21" ht="23.25" customHeight="1" x14ac:dyDescent="0.35">
      <c r="A134" s="38"/>
      <c r="B134" s="63">
        <v>128</v>
      </c>
      <c r="C134" s="64" t="s">
        <v>134</v>
      </c>
      <c r="D134" s="65">
        <v>2</v>
      </c>
      <c r="E134" s="66" t="s">
        <v>26</v>
      </c>
      <c r="F134" s="67" t="s">
        <v>287</v>
      </c>
      <c r="G134" s="68">
        <f t="shared" si="9"/>
        <v>19</v>
      </c>
      <c r="H134" s="69">
        <v>9.5</v>
      </c>
      <c r="I134" s="147"/>
      <c r="J134" s="21">
        <f t="shared" si="12"/>
        <v>0</v>
      </c>
      <c r="K134" s="34" t="str">
        <f t="shared" si="13"/>
        <v xml:space="preserve"> </v>
      </c>
      <c r="L134" s="120"/>
      <c r="M134" s="121"/>
      <c r="N134" s="122"/>
      <c r="O134" s="121"/>
      <c r="P134" s="137"/>
      <c r="Q134" s="137"/>
      <c r="R134" s="124"/>
      <c r="S134" s="121"/>
      <c r="T134" s="125"/>
      <c r="U134" s="113"/>
    </row>
    <row r="135" spans="1:21" ht="42.75" customHeight="1" x14ac:dyDescent="0.35">
      <c r="A135" s="38"/>
      <c r="B135" s="63">
        <v>129</v>
      </c>
      <c r="C135" s="64" t="s">
        <v>135</v>
      </c>
      <c r="D135" s="65">
        <v>2</v>
      </c>
      <c r="E135" s="66" t="s">
        <v>28</v>
      </c>
      <c r="F135" s="67" t="s">
        <v>288</v>
      </c>
      <c r="G135" s="68">
        <f t="shared" si="9"/>
        <v>78</v>
      </c>
      <c r="H135" s="69">
        <v>39</v>
      </c>
      <c r="I135" s="147"/>
      <c r="J135" s="21">
        <f t="shared" si="12"/>
        <v>0</v>
      </c>
      <c r="K135" s="34" t="str">
        <f t="shared" si="13"/>
        <v xml:space="preserve"> </v>
      </c>
      <c r="L135" s="120"/>
      <c r="M135" s="121"/>
      <c r="N135" s="122"/>
      <c r="O135" s="121"/>
      <c r="P135" s="137"/>
      <c r="Q135" s="137"/>
      <c r="R135" s="124"/>
      <c r="S135" s="121"/>
      <c r="T135" s="125"/>
      <c r="U135" s="113"/>
    </row>
    <row r="136" spans="1:21" ht="23.25" customHeight="1" x14ac:dyDescent="0.35">
      <c r="A136" s="38"/>
      <c r="B136" s="63">
        <v>130</v>
      </c>
      <c r="C136" s="64" t="s">
        <v>289</v>
      </c>
      <c r="D136" s="65">
        <v>1</v>
      </c>
      <c r="E136" s="66" t="s">
        <v>26</v>
      </c>
      <c r="F136" s="67" t="s">
        <v>291</v>
      </c>
      <c r="G136" s="68">
        <f t="shared" si="9"/>
        <v>9</v>
      </c>
      <c r="H136" s="69">
        <v>9</v>
      </c>
      <c r="I136" s="147"/>
      <c r="J136" s="21">
        <f t="shared" si="12"/>
        <v>0</v>
      </c>
      <c r="K136" s="34" t="str">
        <f t="shared" si="13"/>
        <v xml:space="preserve"> </v>
      </c>
      <c r="L136" s="120"/>
      <c r="M136" s="121"/>
      <c r="N136" s="122"/>
      <c r="O136" s="121"/>
      <c r="P136" s="137"/>
      <c r="Q136" s="137"/>
      <c r="R136" s="124"/>
      <c r="S136" s="121"/>
      <c r="T136" s="125"/>
      <c r="U136" s="113"/>
    </row>
    <row r="137" spans="1:21" ht="23.25" customHeight="1" x14ac:dyDescent="0.35">
      <c r="A137" s="38"/>
      <c r="B137" s="63">
        <v>131</v>
      </c>
      <c r="C137" s="64" t="s">
        <v>290</v>
      </c>
      <c r="D137" s="65">
        <v>1</v>
      </c>
      <c r="E137" s="66" t="s">
        <v>26</v>
      </c>
      <c r="F137" s="67" t="s">
        <v>291</v>
      </c>
      <c r="G137" s="68">
        <f t="shared" si="9"/>
        <v>9</v>
      </c>
      <c r="H137" s="69">
        <v>9</v>
      </c>
      <c r="I137" s="147"/>
      <c r="J137" s="21">
        <f t="shared" si="12"/>
        <v>0</v>
      </c>
      <c r="K137" s="34" t="str">
        <f t="shared" si="13"/>
        <v xml:space="preserve"> </v>
      </c>
      <c r="L137" s="120"/>
      <c r="M137" s="121"/>
      <c r="N137" s="122"/>
      <c r="O137" s="121"/>
      <c r="P137" s="137"/>
      <c r="Q137" s="137"/>
      <c r="R137" s="124"/>
      <c r="S137" s="121"/>
      <c r="T137" s="125"/>
      <c r="U137" s="113"/>
    </row>
    <row r="138" spans="1:21" ht="40.5" customHeight="1" x14ac:dyDescent="0.35">
      <c r="A138" s="38"/>
      <c r="B138" s="63">
        <v>132</v>
      </c>
      <c r="C138" s="64" t="s">
        <v>136</v>
      </c>
      <c r="D138" s="65">
        <v>2</v>
      </c>
      <c r="E138" s="66" t="s">
        <v>28</v>
      </c>
      <c r="F138" s="67" t="s">
        <v>292</v>
      </c>
      <c r="G138" s="68">
        <f t="shared" si="9"/>
        <v>70</v>
      </c>
      <c r="H138" s="69">
        <v>35</v>
      </c>
      <c r="I138" s="147"/>
      <c r="J138" s="21">
        <f t="shared" si="12"/>
        <v>0</v>
      </c>
      <c r="K138" s="34" t="str">
        <f t="shared" si="13"/>
        <v xml:space="preserve"> </v>
      </c>
      <c r="L138" s="120"/>
      <c r="M138" s="121"/>
      <c r="N138" s="122"/>
      <c r="O138" s="121"/>
      <c r="P138" s="137"/>
      <c r="Q138" s="137"/>
      <c r="R138" s="124"/>
      <c r="S138" s="121"/>
      <c r="T138" s="125"/>
      <c r="U138" s="113"/>
    </row>
    <row r="139" spans="1:21" ht="23.25" customHeight="1" x14ac:dyDescent="0.35">
      <c r="A139" s="38"/>
      <c r="B139" s="63">
        <v>133</v>
      </c>
      <c r="C139" s="64" t="s">
        <v>137</v>
      </c>
      <c r="D139" s="65">
        <v>4</v>
      </c>
      <c r="E139" s="66" t="s">
        <v>26</v>
      </c>
      <c r="F139" s="67" t="s">
        <v>293</v>
      </c>
      <c r="G139" s="68">
        <f t="shared" si="9"/>
        <v>40</v>
      </c>
      <c r="H139" s="69">
        <v>10</v>
      </c>
      <c r="I139" s="147"/>
      <c r="J139" s="21">
        <f t="shared" si="12"/>
        <v>0</v>
      </c>
      <c r="K139" s="34" t="str">
        <f t="shared" si="13"/>
        <v xml:space="preserve"> </v>
      </c>
      <c r="L139" s="120"/>
      <c r="M139" s="121"/>
      <c r="N139" s="122"/>
      <c r="O139" s="121"/>
      <c r="P139" s="137"/>
      <c r="Q139" s="137"/>
      <c r="R139" s="124"/>
      <c r="S139" s="121"/>
      <c r="T139" s="125"/>
      <c r="U139" s="113"/>
    </row>
    <row r="140" spans="1:21" ht="23.25" customHeight="1" x14ac:dyDescent="0.35">
      <c r="A140" s="38"/>
      <c r="B140" s="63">
        <v>134</v>
      </c>
      <c r="C140" s="64" t="s">
        <v>138</v>
      </c>
      <c r="D140" s="65">
        <v>1</v>
      </c>
      <c r="E140" s="66" t="s">
        <v>28</v>
      </c>
      <c r="F140" s="67" t="s">
        <v>295</v>
      </c>
      <c r="G140" s="68">
        <f t="shared" si="9"/>
        <v>38</v>
      </c>
      <c r="H140" s="69">
        <v>38</v>
      </c>
      <c r="I140" s="147"/>
      <c r="J140" s="21">
        <f t="shared" si="12"/>
        <v>0</v>
      </c>
      <c r="K140" s="34" t="str">
        <f t="shared" si="13"/>
        <v xml:space="preserve"> </v>
      </c>
      <c r="L140" s="120"/>
      <c r="M140" s="121"/>
      <c r="N140" s="122"/>
      <c r="O140" s="121"/>
      <c r="P140" s="137"/>
      <c r="Q140" s="137"/>
      <c r="R140" s="124"/>
      <c r="S140" s="121"/>
      <c r="T140" s="125"/>
      <c r="U140" s="113"/>
    </row>
    <row r="141" spans="1:21" ht="23.25" customHeight="1" x14ac:dyDescent="0.35">
      <c r="A141" s="38"/>
      <c r="B141" s="63">
        <v>135</v>
      </c>
      <c r="C141" s="64" t="s">
        <v>139</v>
      </c>
      <c r="D141" s="65">
        <v>7</v>
      </c>
      <c r="E141" s="66" t="s">
        <v>28</v>
      </c>
      <c r="F141" s="67" t="s">
        <v>296</v>
      </c>
      <c r="G141" s="68">
        <f t="shared" si="9"/>
        <v>322</v>
      </c>
      <c r="H141" s="69">
        <v>46</v>
      </c>
      <c r="I141" s="147"/>
      <c r="J141" s="21">
        <f t="shared" si="12"/>
        <v>0</v>
      </c>
      <c r="K141" s="34" t="str">
        <f t="shared" si="13"/>
        <v xml:space="preserve"> </v>
      </c>
      <c r="L141" s="120"/>
      <c r="M141" s="121"/>
      <c r="N141" s="122"/>
      <c r="O141" s="121"/>
      <c r="P141" s="137"/>
      <c r="Q141" s="137"/>
      <c r="R141" s="124"/>
      <c r="S141" s="121"/>
      <c r="T141" s="125"/>
      <c r="U141" s="113"/>
    </row>
    <row r="142" spans="1:21" ht="23.25" customHeight="1" x14ac:dyDescent="0.35">
      <c r="A142" s="38"/>
      <c r="B142" s="63">
        <v>136</v>
      </c>
      <c r="C142" s="64" t="s">
        <v>294</v>
      </c>
      <c r="D142" s="65">
        <v>2</v>
      </c>
      <c r="E142" s="66" t="s">
        <v>26</v>
      </c>
      <c r="F142" s="67" t="s">
        <v>297</v>
      </c>
      <c r="G142" s="68">
        <f t="shared" si="9"/>
        <v>24</v>
      </c>
      <c r="H142" s="69">
        <v>12</v>
      </c>
      <c r="I142" s="147"/>
      <c r="J142" s="21">
        <f t="shared" si="12"/>
        <v>0</v>
      </c>
      <c r="K142" s="34" t="str">
        <f t="shared" si="13"/>
        <v xml:space="preserve"> </v>
      </c>
      <c r="L142" s="120"/>
      <c r="M142" s="121"/>
      <c r="N142" s="122"/>
      <c r="O142" s="121"/>
      <c r="P142" s="137"/>
      <c r="Q142" s="137"/>
      <c r="R142" s="124"/>
      <c r="S142" s="121"/>
      <c r="T142" s="125"/>
      <c r="U142" s="113"/>
    </row>
    <row r="143" spans="1:21" ht="23.25" customHeight="1" x14ac:dyDescent="0.35">
      <c r="A143" s="38"/>
      <c r="B143" s="63">
        <v>137</v>
      </c>
      <c r="C143" s="64" t="s">
        <v>140</v>
      </c>
      <c r="D143" s="65">
        <v>2</v>
      </c>
      <c r="E143" s="66" t="s">
        <v>28</v>
      </c>
      <c r="F143" s="67" t="s">
        <v>297</v>
      </c>
      <c r="G143" s="68">
        <f t="shared" si="9"/>
        <v>90</v>
      </c>
      <c r="H143" s="69">
        <v>45</v>
      </c>
      <c r="I143" s="147"/>
      <c r="J143" s="21">
        <f t="shared" si="12"/>
        <v>0</v>
      </c>
      <c r="K143" s="34" t="str">
        <f t="shared" si="13"/>
        <v xml:space="preserve"> </v>
      </c>
      <c r="L143" s="120"/>
      <c r="M143" s="121"/>
      <c r="N143" s="122"/>
      <c r="O143" s="121"/>
      <c r="P143" s="137"/>
      <c r="Q143" s="137"/>
      <c r="R143" s="124"/>
      <c r="S143" s="121"/>
      <c r="T143" s="125"/>
      <c r="U143" s="113"/>
    </row>
    <row r="144" spans="1:21" ht="23.25" customHeight="1" x14ac:dyDescent="0.35">
      <c r="A144" s="38"/>
      <c r="B144" s="63">
        <v>138</v>
      </c>
      <c r="C144" s="64" t="s">
        <v>70</v>
      </c>
      <c r="D144" s="65">
        <v>2</v>
      </c>
      <c r="E144" s="66" t="s">
        <v>26</v>
      </c>
      <c r="F144" s="67" t="s">
        <v>80</v>
      </c>
      <c r="G144" s="68">
        <f t="shared" si="9"/>
        <v>60</v>
      </c>
      <c r="H144" s="69">
        <v>30</v>
      </c>
      <c r="I144" s="147"/>
      <c r="J144" s="21">
        <f t="shared" si="12"/>
        <v>0</v>
      </c>
      <c r="K144" s="34" t="str">
        <f t="shared" si="13"/>
        <v xml:space="preserve"> </v>
      </c>
      <c r="L144" s="120"/>
      <c r="M144" s="121"/>
      <c r="N144" s="122"/>
      <c r="O144" s="121"/>
      <c r="P144" s="137"/>
      <c r="Q144" s="137"/>
      <c r="R144" s="124"/>
      <c r="S144" s="121"/>
      <c r="T144" s="125"/>
      <c r="U144" s="113"/>
    </row>
    <row r="145" spans="1:21" ht="23.25" customHeight="1" x14ac:dyDescent="0.35">
      <c r="A145" s="38"/>
      <c r="B145" s="63">
        <v>139</v>
      </c>
      <c r="C145" s="64" t="s">
        <v>141</v>
      </c>
      <c r="D145" s="65">
        <v>1</v>
      </c>
      <c r="E145" s="66" t="s">
        <v>27</v>
      </c>
      <c r="F145" s="67" t="s">
        <v>298</v>
      </c>
      <c r="G145" s="68">
        <f t="shared" si="9"/>
        <v>220</v>
      </c>
      <c r="H145" s="69">
        <v>220</v>
      </c>
      <c r="I145" s="147"/>
      <c r="J145" s="21">
        <f t="shared" si="12"/>
        <v>0</v>
      </c>
      <c r="K145" s="34" t="str">
        <f t="shared" si="13"/>
        <v xml:space="preserve"> </v>
      </c>
      <c r="L145" s="120"/>
      <c r="M145" s="121"/>
      <c r="N145" s="122"/>
      <c r="O145" s="121"/>
      <c r="P145" s="137"/>
      <c r="Q145" s="137"/>
      <c r="R145" s="124"/>
      <c r="S145" s="121"/>
      <c r="T145" s="125"/>
      <c r="U145" s="113"/>
    </row>
    <row r="146" spans="1:21" ht="23.25" customHeight="1" x14ac:dyDescent="0.35">
      <c r="A146" s="38"/>
      <c r="B146" s="63">
        <v>140</v>
      </c>
      <c r="C146" s="64" t="s">
        <v>300</v>
      </c>
      <c r="D146" s="65">
        <v>2</v>
      </c>
      <c r="E146" s="66" t="s">
        <v>26</v>
      </c>
      <c r="F146" s="67" t="s">
        <v>299</v>
      </c>
      <c r="G146" s="68">
        <f t="shared" si="9"/>
        <v>270</v>
      </c>
      <c r="H146" s="69">
        <v>135</v>
      </c>
      <c r="I146" s="147"/>
      <c r="J146" s="21">
        <f t="shared" si="12"/>
        <v>0</v>
      </c>
      <c r="K146" s="34" t="str">
        <f t="shared" si="13"/>
        <v xml:space="preserve"> </v>
      </c>
      <c r="L146" s="120"/>
      <c r="M146" s="121"/>
      <c r="N146" s="122"/>
      <c r="O146" s="121"/>
      <c r="P146" s="137"/>
      <c r="Q146" s="137"/>
      <c r="R146" s="124"/>
      <c r="S146" s="121"/>
      <c r="T146" s="125"/>
      <c r="U146" s="113"/>
    </row>
    <row r="147" spans="1:21" ht="23.25" customHeight="1" x14ac:dyDescent="0.35">
      <c r="A147" s="38"/>
      <c r="B147" s="63">
        <v>141</v>
      </c>
      <c r="C147" s="64" t="s">
        <v>92</v>
      </c>
      <c r="D147" s="65">
        <v>4</v>
      </c>
      <c r="E147" s="66" t="s">
        <v>27</v>
      </c>
      <c r="F147" s="67" t="s">
        <v>301</v>
      </c>
      <c r="G147" s="68">
        <f t="shared" si="9"/>
        <v>104</v>
      </c>
      <c r="H147" s="69">
        <v>26</v>
      </c>
      <c r="I147" s="147"/>
      <c r="J147" s="21">
        <f t="shared" si="12"/>
        <v>0</v>
      </c>
      <c r="K147" s="34" t="str">
        <f t="shared" si="13"/>
        <v xml:space="preserve"> </v>
      </c>
      <c r="L147" s="120"/>
      <c r="M147" s="121"/>
      <c r="N147" s="122"/>
      <c r="O147" s="121"/>
      <c r="P147" s="137"/>
      <c r="Q147" s="137"/>
      <c r="R147" s="124"/>
      <c r="S147" s="121"/>
      <c r="T147" s="125"/>
      <c r="U147" s="113"/>
    </row>
    <row r="148" spans="1:21" ht="23.25" customHeight="1" x14ac:dyDescent="0.35">
      <c r="A148" s="38"/>
      <c r="B148" s="63">
        <v>142</v>
      </c>
      <c r="C148" s="64" t="s">
        <v>71</v>
      </c>
      <c r="D148" s="65">
        <v>1</v>
      </c>
      <c r="E148" s="66" t="s">
        <v>27</v>
      </c>
      <c r="F148" s="67" t="s">
        <v>81</v>
      </c>
      <c r="G148" s="68">
        <f t="shared" si="9"/>
        <v>28</v>
      </c>
      <c r="H148" s="69">
        <v>28</v>
      </c>
      <c r="I148" s="147"/>
      <c r="J148" s="21">
        <f t="shared" si="12"/>
        <v>0</v>
      </c>
      <c r="K148" s="34" t="str">
        <f t="shared" si="13"/>
        <v xml:space="preserve"> </v>
      </c>
      <c r="L148" s="120"/>
      <c r="M148" s="121"/>
      <c r="N148" s="122"/>
      <c r="O148" s="121"/>
      <c r="P148" s="137"/>
      <c r="Q148" s="137"/>
      <c r="R148" s="124"/>
      <c r="S148" s="121"/>
      <c r="T148" s="125"/>
      <c r="U148" s="113"/>
    </row>
    <row r="149" spans="1:21" ht="23.25" customHeight="1" x14ac:dyDescent="0.35">
      <c r="A149" s="38"/>
      <c r="B149" s="63">
        <v>143</v>
      </c>
      <c r="C149" s="64" t="s">
        <v>142</v>
      </c>
      <c r="D149" s="65">
        <v>1</v>
      </c>
      <c r="E149" s="66" t="s">
        <v>26</v>
      </c>
      <c r="F149" s="67" t="s">
        <v>302</v>
      </c>
      <c r="G149" s="68">
        <f t="shared" si="9"/>
        <v>80</v>
      </c>
      <c r="H149" s="69">
        <v>80</v>
      </c>
      <c r="I149" s="147"/>
      <c r="J149" s="21">
        <f t="shared" si="12"/>
        <v>0</v>
      </c>
      <c r="K149" s="34" t="str">
        <f t="shared" si="13"/>
        <v xml:space="preserve"> </v>
      </c>
      <c r="L149" s="120"/>
      <c r="M149" s="121"/>
      <c r="N149" s="122"/>
      <c r="O149" s="121"/>
      <c r="P149" s="137"/>
      <c r="Q149" s="137"/>
      <c r="R149" s="124"/>
      <c r="S149" s="121"/>
      <c r="T149" s="125"/>
      <c r="U149" s="113"/>
    </row>
    <row r="150" spans="1:21" ht="48.75" customHeight="1" x14ac:dyDescent="0.35">
      <c r="A150" s="38"/>
      <c r="B150" s="63">
        <v>144</v>
      </c>
      <c r="C150" s="64" t="s">
        <v>143</v>
      </c>
      <c r="D150" s="65">
        <v>3</v>
      </c>
      <c r="E150" s="66" t="s">
        <v>27</v>
      </c>
      <c r="F150" s="67" t="s">
        <v>303</v>
      </c>
      <c r="G150" s="68">
        <f t="shared" si="9"/>
        <v>264</v>
      </c>
      <c r="H150" s="69">
        <v>88</v>
      </c>
      <c r="I150" s="147"/>
      <c r="J150" s="21">
        <f t="shared" si="12"/>
        <v>0</v>
      </c>
      <c r="K150" s="34" t="str">
        <f t="shared" si="13"/>
        <v xml:space="preserve"> </v>
      </c>
      <c r="L150" s="120"/>
      <c r="M150" s="121"/>
      <c r="N150" s="122"/>
      <c r="O150" s="121"/>
      <c r="P150" s="137"/>
      <c r="Q150" s="137"/>
      <c r="R150" s="124"/>
      <c r="S150" s="121"/>
      <c r="T150" s="125"/>
      <c r="U150" s="113"/>
    </row>
    <row r="151" spans="1:21" ht="33.75" customHeight="1" x14ac:dyDescent="0.35">
      <c r="A151" s="38"/>
      <c r="B151" s="63">
        <v>145</v>
      </c>
      <c r="C151" s="64" t="s">
        <v>144</v>
      </c>
      <c r="D151" s="65">
        <v>1</v>
      </c>
      <c r="E151" s="66" t="s">
        <v>28</v>
      </c>
      <c r="F151" s="67" t="s">
        <v>304</v>
      </c>
      <c r="G151" s="68">
        <f t="shared" si="9"/>
        <v>120</v>
      </c>
      <c r="H151" s="69">
        <v>120</v>
      </c>
      <c r="I151" s="147"/>
      <c r="J151" s="21">
        <f t="shared" si="12"/>
        <v>0</v>
      </c>
      <c r="K151" s="34" t="str">
        <f t="shared" si="13"/>
        <v xml:space="preserve"> </v>
      </c>
      <c r="L151" s="120"/>
      <c r="M151" s="121"/>
      <c r="N151" s="122"/>
      <c r="O151" s="121"/>
      <c r="P151" s="137"/>
      <c r="Q151" s="137"/>
      <c r="R151" s="124"/>
      <c r="S151" s="121"/>
      <c r="T151" s="125"/>
      <c r="U151" s="113"/>
    </row>
    <row r="152" spans="1:21" ht="23.25" customHeight="1" x14ac:dyDescent="0.35">
      <c r="A152" s="38"/>
      <c r="B152" s="63">
        <v>146</v>
      </c>
      <c r="C152" s="64" t="s">
        <v>145</v>
      </c>
      <c r="D152" s="65">
        <v>1</v>
      </c>
      <c r="E152" s="66" t="s">
        <v>26</v>
      </c>
      <c r="F152" s="67" t="s">
        <v>146</v>
      </c>
      <c r="G152" s="68">
        <f t="shared" si="9"/>
        <v>30</v>
      </c>
      <c r="H152" s="69">
        <v>30</v>
      </c>
      <c r="I152" s="147"/>
      <c r="J152" s="21">
        <f t="shared" si="12"/>
        <v>0</v>
      </c>
      <c r="K152" s="34" t="str">
        <f t="shared" si="13"/>
        <v xml:space="preserve"> </v>
      </c>
      <c r="L152" s="120"/>
      <c r="M152" s="121"/>
      <c r="N152" s="122"/>
      <c r="O152" s="121"/>
      <c r="P152" s="137"/>
      <c r="Q152" s="137"/>
      <c r="R152" s="124"/>
      <c r="S152" s="121"/>
      <c r="T152" s="125"/>
      <c r="U152" s="113"/>
    </row>
    <row r="153" spans="1:21" ht="23.25" customHeight="1" x14ac:dyDescent="0.35">
      <c r="A153" s="38"/>
      <c r="B153" s="63">
        <v>147</v>
      </c>
      <c r="C153" s="64" t="s">
        <v>147</v>
      </c>
      <c r="D153" s="65">
        <v>4</v>
      </c>
      <c r="E153" s="66" t="s">
        <v>27</v>
      </c>
      <c r="F153" s="67" t="s">
        <v>305</v>
      </c>
      <c r="G153" s="68">
        <f t="shared" si="9"/>
        <v>36</v>
      </c>
      <c r="H153" s="69">
        <v>9</v>
      </c>
      <c r="I153" s="147"/>
      <c r="J153" s="21">
        <f t="shared" si="12"/>
        <v>0</v>
      </c>
      <c r="K153" s="34" t="str">
        <f t="shared" si="13"/>
        <v xml:space="preserve"> </v>
      </c>
      <c r="L153" s="120"/>
      <c r="M153" s="121"/>
      <c r="N153" s="122"/>
      <c r="O153" s="121"/>
      <c r="P153" s="137"/>
      <c r="Q153" s="137"/>
      <c r="R153" s="124"/>
      <c r="S153" s="121"/>
      <c r="T153" s="125"/>
      <c r="U153" s="113"/>
    </row>
    <row r="154" spans="1:21" ht="23.25" customHeight="1" x14ac:dyDescent="0.35">
      <c r="A154" s="38"/>
      <c r="B154" s="63">
        <v>148</v>
      </c>
      <c r="C154" s="64" t="s">
        <v>148</v>
      </c>
      <c r="D154" s="65">
        <v>10</v>
      </c>
      <c r="E154" s="66" t="s">
        <v>27</v>
      </c>
      <c r="F154" s="67" t="s">
        <v>306</v>
      </c>
      <c r="G154" s="68">
        <f t="shared" si="9"/>
        <v>60</v>
      </c>
      <c r="H154" s="69">
        <v>6</v>
      </c>
      <c r="I154" s="147"/>
      <c r="J154" s="21">
        <f t="shared" si="12"/>
        <v>0</v>
      </c>
      <c r="K154" s="34" t="str">
        <f t="shared" si="13"/>
        <v xml:space="preserve"> </v>
      </c>
      <c r="L154" s="120"/>
      <c r="M154" s="121"/>
      <c r="N154" s="122"/>
      <c r="O154" s="121"/>
      <c r="P154" s="137"/>
      <c r="Q154" s="137"/>
      <c r="R154" s="124"/>
      <c r="S154" s="121"/>
      <c r="T154" s="125"/>
      <c r="U154" s="113"/>
    </row>
    <row r="155" spans="1:21" ht="23.25" customHeight="1" x14ac:dyDescent="0.35">
      <c r="A155" s="38"/>
      <c r="B155" s="63">
        <v>149</v>
      </c>
      <c r="C155" s="64" t="s">
        <v>149</v>
      </c>
      <c r="D155" s="65">
        <v>10</v>
      </c>
      <c r="E155" s="66" t="s">
        <v>27</v>
      </c>
      <c r="F155" s="67" t="s">
        <v>307</v>
      </c>
      <c r="G155" s="68">
        <f t="shared" si="9"/>
        <v>70</v>
      </c>
      <c r="H155" s="69">
        <v>7</v>
      </c>
      <c r="I155" s="147"/>
      <c r="J155" s="21">
        <f t="shared" si="12"/>
        <v>0</v>
      </c>
      <c r="K155" s="34" t="str">
        <f t="shared" si="13"/>
        <v xml:space="preserve"> </v>
      </c>
      <c r="L155" s="120"/>
      <c r="M155" s="121"/>
      <c r="N155" s="122"/>
      <c r="O155" s="121"/>
      <c r="P155" s="137"/>
      <c r="Q155" s="137"/>
      <c r="R155" s="124"/>
      <c r="S155" s="121"/>
      <c r="T155" s="125"/>
      <c r="U155" s="113"/>
    </row>
    <row r="156" spans="1:21" ht="23.25" customHeight="1" x14ac:dyDescent="0.35">
      <c r="A156" s="38"/>
      <c r="B156" s="63">
        <v>150</v>
      </c>
      <c r="C156" s="64" t="s">
        <v>150</v>
      </c>
      <c r="D156" s="65">
        <v>2</v>
      </c>
      <c r="E156" s="66" t="s">
        <v>27</v>
      </c>
      <c r="F156" s="67" t="s">
        <v>308</v>
      </c>
      <c r="G156" s="68">
        <f t="shared" si="9"/>
        <v>30</v>
      </c>
      <c r="H156" s="69">
        <v>15</v>
      </c>
      <c r="I156" s="147"/>
      <c r="J156" s="21">
        <f t="shared" si="12"/>
        <v>0</v>
      </c>
      <c r="K156" s="34" t="str">
        <f t="shared" si="13"/>
        <v xml:space="preserve"> </v>
      </c>
      <c r="L156" s="120"/>
      <c r="M156" s="121"/>
      <c r="N156" s="122"/>
      <c r="O156" s="121"/>
      <c r="P156" s="137"/>
      <c r="Q156" s="137"/>
      <c r="R156" s="124"/>
      <c r="S156" s="121"/>
      <c r="T156" s="125"/>
      <c r="U156" s="113"/>
    </row>
    <row r="157" spans="1:21" ht="23.25" customHeight="1" x14ac:dyDescent="0.35">
      <c r="A157" s="38"/>
      <c r="B157" s="63">
        <v>151</v>
      </c>
      <c r="C157" s="64" t="s">
        <v>151</v>
      </c>
      <c r="D157" s="65">
        <v>2</v>
      </c>
      <c r="E157" s="66" t="s">
        <v>27</v>
      </c>
      <c r="F157" s="67" t="s">
        <v>63</v>
      </c>
      <c r="G157" s="68">
        <f t="shared" si="9"/>
        <v>26</v>
      </c>
      <c r="H157" s="69">
        <v>13</v>
      </c>
      <c r="I157" s="147"/>
      <c r="J157" s="21">
        <f t="shared" si="12"/>
        <v>0</v>
      </c>
      <c r="K157" s="34" t="str">
        <f t="shared" si="13"/>
        <v xml:space="preserve"> </v>
      </c>
      <c r="L157" s="120"/>
      <c r="M157" s="121"/>
      <c r="N157" s="122"/>
      <c r="O157" s="121"/>
      <c r="P157" s="137"/>
      <c r="Q157" s="137"/>
      <c r="R157" s="124"/>
      <c r="S157" s="121"/>
      <c r="T157" s="125"/>
      <c r="U157" s="113"/>
    </row>
    <row r="158" spans="1:21" ht="23.25" customHeight="1" x14ac:dyDescent="0.35">
      <c r="A158" s="38"/>
      <c r="B158" s="63">
        <v>152</v>
      </c>
      <c r="C158" s="64" t="s">
        <v>53</v>
      </c>
      <c r="D158" s="65">
        <v>1</v>
      </c>
      <c r="E158" s="66" t="s">
        <v>27</v>
      </c>
      <c r="F158" s="67" t="s">
        <v>63</v>
      </c>
      <c r="G158" s="68">
        <f t="shared" si="9"/>
        <v>15</v>
      </c>
      <c r="H158" s="69">
        <v>15</v>
      </c>
      <c r="I158" s="147"/>
      <c r="J158" s="21">
        <f t="shared" si="12"/>
        <v>0</v>
      </c>
      <c r="K158" s="34" t="str">
        <f t="shared" si="13"/>
        <v xml:space="preserve"> </v>
      </c>
      <c r="L158" s="120"/>
      <c r="M158" s="121"/>
      <c r="N158" s="122"/>
      <c r="O158" s="121"/>
      <c r="P158" s="137"/>
      <c r="Q158" s="137"/>
      <c r="R158" s="124"/>
      <c r="S158" s="121"/>
      <c r="T158" s="125"/>
      <c r="U158" s="113"/>
    </row>
    <row r="159" spans="1:21" ht="37.5" customHeight="1" x14ac:dyDescent="0.35">
      <c r="A159" s="38"/>
      <c r="B159" s="63">
        <v>153</v>
      </c>
      <c r="C159" s="64" t="s">
        <v>72</v>
      </c>
      <c r="D159" s="65">
        <v>3</v>
      </c>
      <c r="E159" s="66" t="s">
        <v>26</v>
      </c>
      <c r="F159" s="67" t="s">
        <v>309</v>
      </c>
      <c r="G159" s="68">
        <f t="shared" si="9"/>
        <v>435</v>
      </c>
      <c r="H159" s="69">
        <v>145</v>
      </c>
      <c r="I159" s="147"/>
      <c r="J159" s="21">
        <f t="shared" si="12"/>
        <v>0</v>
      </c>
      <c r="K159" s="34" t="str">
        <f t="shared" si="13"/>
        <v xml:space="preserve"> </v>
      </c>
      <c r="L159" s="120"/>
      <c r="M159" s="121"/>
      <c r="N159" s="122"/>
      <c r="O159" s="121"/>
      <c r="P159" s="137"/>
      <c r="Q159" s="137"/>
      <c r="R159" s="124"/>
      <c r="S159" s="121"/>
      <c r="T159" s="125"/>
      <c r="U159" s="113"/>
    </row>
    <row r="160" spans="1:21" ht="39" customHeight="1" x14ac:dyDescent="0.35">
      <c r="A160" s="38"/>
      <c r="B160" s="63">
        <v>154</v>
      </c>
      <c r="C160" s="64" t="s">
        <v>152</v>
      </c>
      <c r="D160" s="65">
        <v>9</v>
      </c>
      <c r="E160" s="66" t="s">
        <v>26</v>
      </c>
      <c r="F160" s="67" t="s">
        <v>310</v>
      </c>
      <c r="G160" s="68">
        <f t="shared" si="9"/>
        <v>405</v>
      </c>
      <c r="H160" s="69">
        <v>45</v>
      </c>
      <c r="I160" s="147"/>
      <c r="J160" s="21">
        <f t="shared" si="12"/>
        <v>0</v>
      </c>
      <c r="K160" s="34" t="str">
        <f t="shared" si="13"/>
        <v xml:space="preserve"> </v>
      </c>
      <c r="L160" s="120"/>
      <c r="M160" s="121"/>
      <c r="N160" s="122"/>
      <c r="O160" s="121"/>
      <c r="P160" s="137"/>
      <c r="Q160" s="137"/>
      <c r="R160" s="124"/>
      <c r="S160" s="121"/>
      <c r="T160" s="125"/>
      <c r="U160" s="113"/>
    </row>
    <row r="161" spans="1:21" ht="37.5" customHeight="1" x14ac:dyDescent="0.35">
      <c r="A161" s="38"/>
      <c r="B161" s="63">
        <v>155</v>
      </c>
      <c r="C161" s="64" t="s">
        <v>153</v>
      </c>
      <c r="D161" s="65">
        <v>1</v>
      </c>
      <c r="E161" s="66" t="s">
        <v>26</v>
      </c>
      <c r="F161" s="67" t="s">
        <v>311</v>
      </c>
      <c r="G161" s="68">
        <f t="shared" si="9"/>
        <v>80</v>
      </c>
      <c r="H161" s="69">
        <v>80</v>
      </c>
      <c r="I161" s="147"/>
      <c r="J161" s="21">
        <f t="shared" si="12"/>
        <v>0</v>
      </c>
      <c r="K161" s="34" t="str">
        <f t="shared" si="13"/>
        <v xml:space="preserve"> </v>
      </c>
      <c r="L161" s="120"/>
      <c r="M161" s="121"/>
      <c r="N161" s="122"/>
      <c r="O161" s="121"/>
      <c r="P161" s="137"/>
      <c r="Q161" s="137"/>
      <c r="R161" s="124"/>
      <c r="S161" s="121"/>
      <c r="T161" s="125"/>
      <c r="U161" s="113"/>
    </row>
    <row r="162" spans="1:21" ht="23.25" customHeight="1" x14ac:dyDescent="0.35">
      <c r="A162" s="38"/>
      <c r="B162" s="63">
        <v>156</v>
      </c>
      <c r="C162" s="64" t="s">
        <v>37</v>
      </c>
      <c r="D162" s="65">
        <v>1</v>
      </c>
      <c r="E162" s="66" t="s">
        <v>26</v>
      </c>
      <c r="F162" s="67" t="s">
        <v>82</v>
      </c>
      <c r="G162" s="68">
        <f t="shared" si="9"/>
        <v>15</v>
      </c>
      <c r="H162" s="69">
        <v>15</v>
      </c>
      <c r="I162" s="147"/>
      <c r="J162" s="21">
        <f t="shared" si="12"/>
        <v>0</v>
      </c>
      <c r="K162" s="34" t="str">
        <f t="shared" si="13"/>
        <v xml:space="preserve"> </v>
      </c>
      <c r="L162" s="120"/>
      <c r="M162" s="121"/>
      <c r="N162" s="122"/>
      <c r="O162" s="121"/>
      <c r="P162" s="137"/>
      <c r="Q162" s="137"/>
      <c r="R162" s="124"/>
      <c r="S162" s="121"/>
      <c r="T162" s="125"/>
      <c r="U162" s="113"/>
    </row>
    <row r="163" spans="1:21" ht="23.25" customHeight="1" x14ac:dyDescent="0.35">
      <c r="A163" s="38"/>
      <c r="B163" s="63">
        <v>157</v>
      </c>
      <c r="C163" s="64" t="s">
        <v>154</v>
      </c>
      <c r="D163" s="65">
        <v>1</v>
      </c>
      <c r="E163" s="66" t="s">
        <v>26</v>
      </c>
      <c r="F163" s="67" t="s">
        <v>64</v>
      </c>
      <c r="G163" s="68">
        <f t="shared" si="9"/>
        <v>70</v>
      </c>
      <c r="H163" s="69">
        <v>70</v>
      </c>
      <c r="I163" s="147"/>
      <c r="J163" s="21">
        <f t="shared" si="12"/>
        <v>0</v>
      </c>
      <c r="K163" s="34" t="str">
        <f t="shared" si="13"/>
        <v xml:space="preserve"> </v>
      </c>
      <c r="L163" s="120"/>
      <c r="M163" s="121"/>
      <c r="N163" s="122"/>
      <c r="O163" s="121"/>
      <c r="P163" s="137"/>
      <c r="Q163" s="137"/>
      <c r="R163" s="124"/>
      <c r="S163" s="121"/>
      <c r="T163" s="125"/>
      <c r="U163" s="113"/>
    </row>
    <row r="164" spans="1:21" ht="23.25" customHeight="1" x14ac:dyDescent="0.35">
      <c r="A164" s="38"/>
      <c r="B164" s="63">
        <v>158</v>
      </c>
      <c r="C164" s="64" t="s">
        <v>75</v>
      </c>
      <c r="D164" s="65">
        <v>3</v>
      </c>
      <c r="E164" s="66" t="s">
        <v>26</v>
      </c>
      <c r="F164" s="67" t="s">
        <v>64</v>
      </c>
      <c r="G164" s="68">
        <f t="shared" si="9"/>
        <v>225</v>
      </c>
      <c r="H164" s="69">
        <v>75</v>
      </c>
      <c r="I164" s="147"/>
      <c r="J164" s="21">
        <f t="shared" si="12"/>
        <v>0</v>
      </c>
      <c r="K164" s="34" t="str">
        <f t="shared" si="13"/>
        <v xml:space="preserve"> </v>
      </c>
      <c r="L164" s="120"/>
      <c r="M164" s="121"/>
      <c r="N164" s="122"/>
      <c r="O164" s="121"/>
      <c r="P164" s="137"/>
      <c r="Q164" s="137"/>
      <c r="R164" s="124"/>
      <c r="S164" s="121"/>
      <c r="T164" s="125"/>
      <c r="U164" s="113"/>
    </row>
    <row r="165" spans="1:21" ht="23.25" customHeight="1" x14ac:dyDescent="0.35">
      <c r="A165" s="38"/>
      <c r="B165" s="63">
        <v>159</v>
      </c>
      <c r="C165" s="64" t="s">
        <v>155</v>
      </c>
      <c r="D165" s="65">
        <v>1</v>
      </c>
      <c r="E165" s="66" t="s">
        <v>26</v>
      </c>
      <c r="F165" s="67" t="s">
        <v>64</v>
      </c>
      <c r="G165" s="68">
        <f t="shared" si="9"/>
        <v>85</v>
      </c>
      <c r="H165" s="69">
        <v>85</v>
      </c>
      <c r="I165" s="147"/>
      <c r="J165" s="21">
        <f t="shared" si="12"/>
        <v>0</v>
      </c>
      <c r="K165" s="34" t="str">
        <f t="shared" si="13"/>
        <v xml:space="preserve"> </v>
      </c>
      <c r="L165" s="120"/>
      <c r="M165" s="121"/>
      <c r="N165" s="122"/>
      <c r="O165" s="121"/>
      <c r="P165" s="137"/>
      <c r="Q165" s="137"/>
      <c r="R165" s="124"/>
      <c r="S165" s="121"/>
      <c r="T165" s="125"/>
      <c r="U165" s="113"/>
    </row>
    <row r="166" spans="1:21" ht="42" customHeight="1" x14ac:dyDescent="0.35">
      <c r="A166" s="38"/>
      <c r="B166" s="63">
        <v>160</v>
      </c>
      <c r="C166" s="64" t="s">
        <v>54</v>
      </c>
      <c r="D166" s="65">
        <v>1</v>
      </c>
      <c r="E166" s="66" t="s">
        <v>26</v>
      </c>
      <c r="F166" s="67" t="s">
        <v>65</v>
      </c>
      <c r="G166" s="68">
        <f t="shared" si="9"/>
        <v>38</v>
      </c>
      <c r="H166" s="69">
        <v>38</v>
      </c>
      <c r="I166" s="147"/>
      <c r="J166" s="21">
        <f t="shared" si="12"/>
        <v>0</v>
      </c>
      <c r="K166" s="34" t="str">
        <f t="shared" si="13"/>
        <v xml:space="preserve"> </v>
      </c>
      <c r="L166" s="120"/>
      <c r="M166" s="121"/>
      <c r="N166" s="122"/>
      <c r="O166" s="121"/>
      <c r="P166" s="137"/>
      <c r="Q166" s="137"/>
      <c r="R166" s="124"/>
      <c r="S166" s="121"/>
      <c r="T166" s="125"/>
      <c r="U166" s="113"/>
    </row>
    <row r="167" spans="1:21" ht="37.5" customHeight="1" x14ac:dyDescent="0.35">
      <c r="A167" s="38"/>
      <c r="B167" s="63">
        <v>161</v>
      </c>
      <c r="C167" s="64" t="s">
        <v>33</v>
      </c>
      <c r="D167" s="65">
        <v>3</v>
      </c>
      <c r="E167" s="66" t="s">
        <v>26</v>
      </c>
      <c r="F167" s="67" t="s">
        <v>312</v>
      </c>
      <c r="G167" s="68">
        <f t="shared" ref="G167:G207" si="14">D167*H167</f>
        <v>150</v>
      </c>
      <c r="H167" s="69">
        <v>50</v>
      </c>
      <c r="I167" s="147"/>
      <c r="J167" s="21">
        <f t="shared" si="12"/>
        <v>0</v>
      </c>
      <c r="K167" s="34" t="str">
        <f t="shared" si="13"/>
        <v xml:space="preserve"> </v>
      </c>
      <c r="L167" s="120"/>
      <c r="M167" s="121"/>
      <c r="N167" s="122"/>
      <c r="O167" s="121"/>
      <c r="P167" s="137"/>
      <c r="Q167" s="137"/>
      <c r="R167" s="124"/>
      <c r="S167" s="121"/>
      <c r="T167" s="125"/>
      <c r="U167" s="113"/>
    </row>
    <row r="168" spans="1:21" ht="23.25" customHeight="1" x14ac:dyDescent="0.35">
      <c r="A168" s="38"/>
      <c r="B168" s="63">
        <v>162</v>
      </c>
      <c r="C168" s="64" t="s">
        <v>34</v>
      </c>
      <c r="D168" s="65">
        <v>1</v>
      </c>
      <c r="E168" s="66" t="s">
        <v>26</v>
      </c>
      <c r="F168" s="67" t="s">
        <v>43</v>
      </c>
      <c r="G168" s="68">
        <f t="shared" si="14"/>
        <v>60</v>
      </c>
      <c r="H168" s="69">
        <v>60</v>
      </c>
      <c r="I168" s="147"/>
      <c r="J168" s="21">
        <f t="shared" si="12"/>
        <v>0</v>
      </c>
      <c r="K168" s="34" t="str">
        <f t="shared" si="13"/>
        <v xml:space="preserve"> </v>
      </c>
      <c r="L168" s="120"/>
      <c r="M168" s="121"/>
      <c r="N168" s="122"/>
      <c r="O168" s="121"/>
      <c r="P168" s="137"/>
      <c r="Q168" s="137"/>
      <c r="R168" s="124"/>
      <c r="S168" s="121"/>
      <c r="T168" s="125"/>
      <c r="U168" s="113"/>
    </row>
    <row r="169" spans="1:21" ht="23.25" customHeight="1" x14ac:dyDescent="0.35">
      <c r="A169" s="38"/>
      <c r="B169" s="63">
        <v>163</v>
      </c>
      <c r="C169" s="64" t="s">
        <v>35</v>
      </c>
      <c r="D169" s="65">
        <v>1</v>
      </c>
      <c r="E169" s="66" t="s">
        <v>26</v>
      </c>
      <c r="F169" s="67" t="s">
        <v>44</v>
      </c>
      <c r="G169" s="68">
        <f t="shared" si="14"/>
        <v>26</v>
      </c>
      <c r="H169" s="69">
        <v>26</v>
      </c>
      <c r="I169" s="147"/>
      <c r="J169" s="21">
        <f t="shared" si="12"/>
        <v>0</v>
      </c>
      <c r="K169" s="34" t="str">
        <f t="shared" si="13"/>
        <v xml:space="preserve"> </v>
      </c>
      <c r="L169" s="120"/>
      <c r="M169" s="121"/>
      <c r="N169" s="122"/>
      <c r="O169" s="121"/>
      <c r="P169" s="137"/>
      <c r="Q169" s="137"/>
      <c r="R169" s="124"/>
      <c r="S169" s="121"/>
      <c r="T169" s="125"/>
      <c r="U169" s="113"/>
    </row>
    <row r="170" spans="1:21" ht="23.25" customHeight="1" x14ac:dyDescent="0.35">
      <c r="A170" s="38"/>
      <c r="B170" s="63">
        <v>164</v>
      </c>
      <c r="C170" s="64" t="s">
        <v>36</v>
      </c>
      <c r="D170" s="65">
        <v>10</v>
      </c>
      <c r="E170" s="66" t="s">
        <v>26</v>
      </c>
      <c r="F170" s="67" t="s">
        <v>39</v>
      </c>
      <c r="G170" s="68">
        <f t="shared" si="14"/>
        <v>30</v>
      </c>
      <c r="H170" s="69">
        <v>3</v>
      </c>
      <c r="I170" s="147"/>
      <c r="J170" s="21">
        <f t="shared" si="12"/>
        <v>0</v>
      </c>
      <c r="K170" s="34" t="str">
        <f t="shared" si="13"/>
        <v xml:space="preserve"> </v>
      </c>
      <c r="L170" s="120"/>
      <c r="M170" s="121"/>
      <c r="N170" s="122"/>
      <c r="O170" s="121"/>
      <c r="P170" s="137"/>
      <c r="Q170" s="137"/>
      <c r="R170" s="124"/>
      <c r="S170" s="121"/>
      <c r="T170" s="125"/>
      <c r="U170" s="113"/>
    </row>
    <row r="171" spans="1:21" ht="23.25" customHeight="1" x14ac:dyDescent="0.35">
      <c r="A171" s="38"/>
      <c r="B171" s="63">
        <v>165</v>
      </c>
      <c r="C171" s="64" t="s">
        <v>156</v>
      </c>
      <c r="D171" s="65">
        <v>5</v>
      </c>
      <c r="E171" s="66" t="s">
        <v>26</v>
      </c>
      <c r="F171" s="67" t="s">
        <v>313</v>
      </c>
      <c r="G171" s="68">
        <f t="shared" si="14"/>
        <v>60</v>
      </c>
      <c r="H171" s="69">
        <v>12</v>
      </c>
      <c r="I171" s="147"/>
      <c r="J171" s="21">
        <f t="shared" si="12"/>
        <v>0</v>
      </c>
      <c r="K171" s="34" t="str">
        <f t="shared" si="13"/>
        <v xml:space="preserve"> </v>
      </c>
      <c r="L171" s="120"/>
      <c r="M171" s="121"/>
      <c r="N171" s="122"/>
      <c r="O171" s="121"/>
      <c r="P171" s="137"/>
      <c r="Q171" s="137"/>
      <c r="R171" s="124"/>
      <c r="S171" s="121"/>
      <c r="T171" s="125"/>
      <c r="U171" s="113"/>
    </row>
    <row r="172" spans="1:21" ht="23.25" customHeight="1" x14ac:dyDescent="0.35">
      <c r="A172" s="38"/>
      <c r="B172" s="63">
        <v>166</v>
      </c>
      <c r="C172" s="64" t="s">
        <v>157</v>
      </c>
      <c r="D172" s="65">
        <v>1</v>
      </c>
      <c r="E172" s="66" t="s">
        <v>26</v>
      </c>
      <c r="F172" s="67" t="s">
        <v>314</v>
      </c>
      <c r="G172" s="68">
        <f t="shared" si="14"/>
        <v>7</v>
      </c>
      <c r="H172" s="69">
        <v>7</v>
      </c>
      <c r="I172" s="147"/>
      <c r="J172" s="21">
        <f t="shared" si="12"/>
        <v>0</v>
      </c>
      <c r="K172" s="34" t="str">
        <f t="shared" si="13"/>
        <v xml:space="preserve"> </v>
      </c>
      <c r="L172" s="120"/>
      <c r="M172" s="121"/>
      <c r="N172" s="122"/>
      <c r="O172" s="121"/>
      <c r="P172" s="137"/>
      <c r="Q172" s="137"/>
      <c r="R172" s="124"/>
      <c r="S172" s="121"/>
      <c r="T172" s="125"/>
      <c r="U172" s="113"/>
    </row>
    <row r="173" spans="1:21" ht="23.25" customHeight="1" x14ac:dyDescent="0.35">
      <c r="A173" s="38"/>
      <c r="B173" s="63">
        <v>167</v>
      </c>
      <c r="C173" s="64" t="s">
        <v>158</v>
      </c>
      <c r="D173" s="65">
        <v>3</v>
      </c>
      <c r="E173" s="66" t="s">
        <v>26</v>
      </c>
      <c r="F173" s="67" t="s">
        <v>314</v>
      </c>
      <c r="G173" s="68">
        <f t="shared" si="14"/>
        <v>27</v>
      </c>
      <c r="H173" s="69">
        <v>9</v>
      </c>
      <c r="I173" s="147"/>
      <c r="J173" s="21">
        <f t="shared" si="12"/>
        <v>0</v>
      </c>
      <c r="K173" s="34" t="str">
        <f t="shared" si="13"/>
        <v xml:space="preserve"> </v>
      </c>
      <c r="L173" s="120"/>
      <c r="M173" s="121"/>
      <c r="N173" s="122"/>
      <c r="O173" s="121"/>
      <c r="P173" s="137"/>
      <c r="Q173" s="137"/>
      <c r="R173" s="124"/>
      <c r="S173" s="121"/>
      <c r="T173" s="125"/>
      <c r="U173" s="113"/>
    </row>
    <row r="174" spans="1:21" ht="23.25" customHeight="1" x14ac:dyDescent="0.35">
      <c r="A174" s="38"/>
      <c r="B174" s="63">
        <v>168</v>
      </c>
      <c r="C174" s="64" t="s">
        <v>159</v>
      </c>
      <c r="D174" s="65">
        <v>1</v>
      </c>
      <c r="E174" s="66" t="s">
        <v>26</v>
      </c>
      <c r="F174" s="67" t="s">
        <v>314</v>
      </c>
      <c r="G174" s="68">
        <f t="shared" si="14"/>
        <v>18</v>
      </c>
      <c r="H174" s="69">
        <v>18</v>
      </c>
      <c r="I174" s="147"/>
      <c r="J174" s="21">
        <f t="shared" si="12"/>
        <v>0</v>
      </c>
      <c r="K174" s="34" t="str">
        <f t="shared" si="13"/>
        <v xml:space="preserve"> </v>
      </c>
      <c r="L174" s="120"/>
      <c r="M174" s="121"/>
      <c r="N174" s="122"/>
      <c r="O174" s="121"/>
      <c r="P174" s="137"/>
      <c r="Q174" s="137"/>
      <c r="R174" s="124"/>
      <c r="S174" s="121"/>
      <c r="T174" s="125"/>
      <c r="U174" s="113"/>
    </row>
    <row r="175" spans="1:21" ht="23.25" customHeight="1" x14ac:dyDescent="0.35">
      <c r="A175" s="38"/>
      <c r="B175" s="63">
        <v>169</v>
      </c>
      <c r="C175" s="64" t="s">
        <v>160</v>
      </c>
      <c r="D175" s="65">
        <v>1</v>
      </c>
      <c r="E175" s="66" t="s">
        <v>26</v>
      </c>
      <c r="F175" s="67" t="s">
        <v>315</v>
      </c>
      <c r="G175" s="68">
        <f t="shared" si="14"/>
        <v>10</v>
      </c>
      <c r="H175" s="69">
        <v>10</v>
      </c>
      <c r="I175" s="147"/>
      <c r="J175" s="21">
        <f t="shared" si="12"/>
        <v>0</v>
      </c>
      <c r="K175" s="34" t="str">
        <f t="shared" si="13"/>
        <v xml:space="preserve"> </v>
      </c>
      <c r="L175" s="120"/>
      <c r="M175" s="121"/>
      <c r="N175" s="122"/>
      <c r="O175" s="121"/>
      <c r="P175" s="137"/>
      <c r="Q175" s="137"/>
      <c r="R175" s="124"/>
      <c r="S175" s="121"/>
      <c r="T175" s="125"/>
      <c r="U175" s="113"/>
    </row>
    <row r="176" spans="1:21" ht="23.25" customHeight="1" x14ac:dyDescent="0.35">
      <c r="A176" s="38"/>
      <c r="B176" s="63">
        <v>170</v>
      </c>
      <c r="C176" s="64" t="s">
        <v>161</v>
      </c>
      <c r="D176" s="65">
        <v>6</v>
      </c>
      <c r="E176" s="66" t="s">
        <v>26</v>
      </c>
      <c r="F176" s="67" t="s">
        <v>316</v>
      </c>
      <c r="G176" s="68">
        <f t="shared" si="14"/>
        <v>348</v>
      </c>
      <c r="H176" s="69">
        <v>58</v>
      </c>
      <c r="I176" s="147"/>
      <c r="J176" s="21">
        <f t="shared" ref="J176:J207" si="15">D176*I176</f>
        <v>0</v>
      </c>
      <c r="K176" s="34" t="str">
        <f t="shared" ref="K176:K207" si="16">IF(ISNUMBER(I176), IF(I176&gt;H176,"NEVYHOVUJE","VYHOVUJE")," ")</f>
        <v xml:space="preserve"> </v>
      </c>
      <c r="L176" s="120"/>
      <c r="M176" s="121"/>
      <c r="N176" s="122"/>
      <c r="O176" s="121"/>
      <c r="P176" s="137"/>
      <c r="Q176" s="137"/>
      <c r="R176" s="124"/>
      <c r="S176" s="121"/>
      <c r="T176" s="125"/>
      <c r="U176" s="113"/>
    </row>
    <row r="177" spans="1:21" ht="23.25" customHeight="1" x14ac:dyDescent="0.35">
      <c r="A177" s="38"/>
      <c r="B177" s="63">
        <v>171</v>
      </c>
      <c r="C177" s="64" t="s">
        <v>323</v>
      </c>
      <c r="D177" s="65">
        <v>4</v>
      </c>
      <c r="E177" s="66" t="s">
        <v>26</v>
      </c>
      <c r="F177" s="67" t="s">
        <v>317</v>
      </c>
      <c r="G177" s="68">
        <f t="shared" si="14"/>
        <v>60</v>
      </c>
      <c r="H177" s="69">
        <v>15</v>
      </c>
      <c r="I177" s="147"/>
      <c r="J177" s="21">
        <f t="shared" si="15"/>
        <v>0</v>
      </c>
      <c r="K177" s="34" t="str">
        <f t="shared" si="16"/>
        <v xml:space="preserve"> </v>
      </c>
      <c r="L177" s="120"/>
      <c r="M177" s="121"/>
      <c r="N177" s="122"/>
      <c r="O177" s="121"/>
      <c r="P177" s="137"/>
      <c r="Q177" s="137"/>
      <c r="R177" s="124"/>
      <c r="S177" s="121"/>
      <c r="T177" s="125"/>
      <c r="U177" s="113"/>
    </row>
    <row r="178" spans="1:21" ht="23.25" customHeight="1" x14ac:dyDescent="0.35">
      <c r="A178" s="38"/>
      <c r="B178" s="63">
        <v>172</v>
      </c>
      <c r="C178" s="64" t="s">
        <v>322</v>
      </c>
      <c r="D178" s="65">
        <v>6</v>
      </c>
      <c r="E178" s="66" t="s">
        <v>26</v>
      </c>
      <c r="F178" s="67" t="s">
        <v>318</v>
      </c>
      <c r="G178" s="68">
        <f t="shared" si="14"/>
        <v>390</v>
      </c>
      <c r="H178" s="69">
        <v>65</v>
      </c>
      <c r="I178" s="147"/>
      <c r="J178" s="21">
        <f t="shared" si="15"/>
        <v>0</v>
      </c>
      <c r="K178" s="34" t="str">
        <f t="shared" si="16"/>
        <v xml:space="preserve"> </v>
      </c>
      <c r="L178" s="120"/>
      <c r="M178" s="121"/>
      <c r="N178" s="122"/>
      <c r="O178" s="121"/>
      <c r="P178" s="137"/>
      <c r="Q178" s="137"/>
      <c r="R178" s="124"/>
      <c r="S178" s="121"/>
      <c r="T178" s="125"/>
      <c r="U178" s="113"/>
    </row>
    <row r="179" spans="1:21" ht="23.25" customHeight="1" x14ac:dyDescent="0.35">
      <c r="A179" s="38"/>
      <c r="B179" s="63">
        <v>173</v>
      </c>
      <c r="C179" s="64" t="s">
        <v>321</v>
      </c>
      <c r="D179" s="65">
        <v>10</v>
      </c>
      <c r="E179" s="66" t="s">
        <v>26</v>
      </c>
      <c r="F179" s="67" t="s">
        <v>324</v>
      </c>
      <c r="G179" s="68">
        <f t="shared" si="14"/>
        <v>600</v>
      </c>
      <c r="H179" s="69">
        <v>60</v>
      </c>
      <c r="I179" s="147"/>
      <c r="J179" s="21">
        <f t="shared" si="15"/>
        <v>0</v>
      </c>
      <c r="K179" s="34" t="str">
        <f t="shared" si="16"/>
        <v xml:space="preserve"> </v>
      </c>
      <c r="L179" s="120"/>
      <c r="M179" s="121"/>
      <c r="N179" s="122"/>
      <c r="O179" s="121"/>
      <c r="P179" s="137"/>
      <c r="Q179" s="137"/>
      <c r="R179" s="124"/>
      <c r="S179" s="121"/>
      <c r="T179" s="125"/>
      <c r="U179" s="113"/>
    </row>
    <row r="180" spans="1:21" ht="23.25" customHeight="1" x14ac:dyDescent="0.35">
      <c r="A180" s="38"/>
      <c r="B180" s="63">
        <v>174</v>
      </c>
      <c r="C180" s="64" t="s">
        <v>320</v>
      </c>
      <c r="D180" s="65">
        <v>5</v>
      </c>
      <c r="E180" s="66" t="s">
        <v>26</v>
      </c>
      <c r="F180" s="67" t="s">
        <v>325</v>
      </c>
      <c r="G180" s="68">
        <f t="shared" si="14"/>
        <v>300</v>
      </c>
      <c r="H180" s="69">
        <v>60</v>
      </c>
      <c r="I180" s="147"/>
      <c r="J180" s="21">
        <f t="shared" si="15"/>
        <v>0</v>
      </c>
      <c r="K180" s="34" t="str">
        <f t="shared" si="16"/>
        <v xml:space="preserve"> </v>
      </c>
      <c r="L180" s="120"/>
      <c r="M180" s="121"/>
      <c r="N180" s="122"/>
      <c r="O180" s="121"/>
      <c r="P180" s="137"/>
      <c r="Q180" s="137"/>
      <c r="R180" s="124"/>
      <c r="S180" s="121"/>
      <c r="T180" s="125"/>
      <c r="U180" s="113"/>
    </row>
    <row r="181" spans="1:21" ht="23.25" customHeight="1" x14ac:dyDescent="0.35">
      <c r="A181" s="38"/>
      <c r="B181" s="63">
        <v>175</v>
      </c>
      <c r="C181" s="64" t="s">
        <v>319</v>
      </c>
      <c r="D181" s="65">
        <v>17</v>
      </c>
      <c r="E181" s="66" t="s">
        <v>26</v>
      </c>
      <c r="F181" s="67" t="s">
        <v>326</v>
      </c>
      <c r="G181" s="68">
        <f t="shared" si="14"/>
        <v>1190</v>
      </c>
      <c r="H181" s="69">
        <v>70</v>
      </c>
      <c r="I181" s="147"/>
      <c r="J181" s="21">
        <f t="shared" si="15"/>
        <v>0</v>
      </c>
      <c r="K181" s="34" t="str">
        <f t="shared" si="16"/>
        <v xml:space="preserve"> </v>
      </c>
      <c r="L181" s="120"/>
      <c r="M181" s="121"/>
      <c r="N181" s="122"/>
      <c r="O181" s="121"/>
      <c r="P181" s="137"/>
      <c r="Q181" s="137"/>
      <c r="R181" s="124"/>
      <c r="S181" s="121"/>
      <c r="T181" s="125"/>
      <c r="U181" s="113"/>
    </row>
    <row r="182" spans="1:21" ht="23.25" customHeight="1" x14ac:dyDescent="0.35">
      <c r="A182" s="38"/>
      <c r="B182" s="63">
        <v>176</v>
      </c>
      <c r="C182" s="64" t="s">
        <v>328</v>
      </c>
      <c r="D182" s="65">
        <v>2</v>
      </c>
      <c r="E182" s="66" t="s">
        <v>26</v>
      </c>
      <c r="F182" s="67" t="s">
        <v>327</v>
      </c>
      <c r="G182" s="68">
        <f t="shared" si="14"/>
        <v>140</v>
      </c>
      <c r="H182" s="69">
        <v>70</v>
      </c>
      <c r="I182" s="147"/>
      <c r="J182" s="21">
        <f t="shared" si="15"/>
        <v>0</v>
      </c>
      <c r="K182" s="34" t="str">
        <f t="shared" si="16"/>
        <v xml:space="preserve"> </v>
      </c>
      <c r="L182" s="120"/>
      <c r="M182" s="121"/>
      <c r="N182" s="122"/>
      <c r="O182" s="121"/>
      <c r="P182" s="137"/>
      <c r="Q182" s="137"/>
      <c r="R182" s="124"/>
      <c r="S182" s="121"/>
      <c r="T182" s="125"/>
      <c r="U182" s="113"/>
    </row>
    <row r="183" spans="1:21" ht="23.25" customHeight="1" x14ac:dyDescent="0.35">
      <c r="A183" s="38"/>
      <c r="B183" s="63">
        <v>177</v>
      </c>
      <c r="C183" s="64" t="s">
        <v>329</v>
      </c>
      <c r="D183" s="65">
        <v>2</v>
      </c>
      <c r="E183" s="66" t="s">
        <v>26</v>
      </c>
      <c r="F183" s="67" t="s">
        <v>330</v>
      </c>
      <c r="G183" s="68">
        <f t="shared" si="14"/>
        <v>460</v>
      </c>
      <c r="H183" s="69">
        <v>230</v>
      </c>
      <c r="I183" s="147"/>
      <c r="J183" s="21">
        <f t="shared" si="15"/>
        <v>0</v>
      </c>
      <c r="K183" s="34" t="str">
        <f t="shared" si="16"/>
        <v xml:space="preserve"> </v>
      </c>
      <c r="L183" s="120"/>
      <c r="M183" s="121"/>
      <c r="N183" s="122"/>
      <c r="O183" s="121"/>
      <c r="P183" s="137"/>
      <c r="Q183" s="137"/>
      <c r="R183" s="124"/>
      <c r="S183" s="121"/>
      <c r="T183" s="125"/>
      <c r="U183" s="113"/>
    </row>
    <row r="184" spans="1:21" ht="23.25" customHeight="1" x14ac:dyDescent="0.35">
      <c r="A184" s="38"/>
      <c r="B184" s="63">
        <v>178</v>
      </c>
      <c r="C184" s="64" t="s">
        <v>331</v>
      </c>
      <c r="D184" s="65">
        <v>2</v>
      </c>
      <c r="E184" s="66" t="s">
        <v>26</v>
      </c>
      <c r="F184" s="67" t="s">
        <v>332</v>
      </c>
      <c r="G184" s="68">
        <f t="shared" si="14"/>
        <v>380</v>
      </c>
      <c r="H184" s="69">
        <v>190</v>
      </c>
      <c r="I184" s="147"/>
      <c r="J184" s="21">
        <f t="shared" si="15"/>
        <v>0</v>
      </c>
      <c r="K184" s="34" t="str">
        <f t="shared" si="16"/>
        <v xml:space="preserve"> </v>
      </c>
      <c r="L184" s="120"/>
      <c r="M184" s="121"/>
      <c r="N184" s="122"/>
      <c r="O184" s="121"/>
      <c r="P184" s="137"/>
      <c r="Q184" s="137"/>
      <c r="R184" s="124"/>
      <c r="S184" s="121"/>
      <c r="T184" s="125"/>
      <c r="U184" s="113"/>
    </row>
    <row r="185" spans="1:21" ht="23.25" customHeight="1" x14ac:dyDescent="0.35">
      <c r="A185" s="38"/>
      <c r="B185" s="63">
        <v>179</v>
      </c>
      <c r="C185" s="64" t="s">
        <v>333</v>
      </c>
      <c r="D185" s="65">
        <v>2</v>
      </c>
      <c r="E185" s="66" t="s">
        <v>26</v>
      </c>
      <c r="F185" s="67" t="s">
        <v>334</v>
      </c>
      <c r="G185" s="68">
        <f t="shared" si="14"/>
        <v>70</v>
      </c>
      <c r="H185" s="69">
        <v>35</v>
      </c>
      <c r="I185" s="147"/>
      <c r="J185" s="21">
        <f t="shared" si="15"/>
        <v>0</v>
      </c>
      <c r="K185" s="34" t="str">
        <f t="shared" si="16"/>
        <v xml:space="preserve"> </v>
      </c>
      <c r="L185" s="120"/>
      <c r="M185" s="121"/>
      <c r="N185" s="122"/>
      <c r="O185" s="121"/>
      <c r="P185" s="137"/>
      <c r="Q185" s="137"/>
      <c r="R185" s="124"/>
      <c r="S185" s="121"/>
      <c r="T185" s="125"/>
      <c r="U185" s="113"/>
    </row>
    <row r="186" spans="1:21" ht="23.25" customHeight="1" x14ac:dyDescent="0.35">
      <c r="A186" s="38"/>
      <c r="B186" s="63">
        <v>180</v>
      </c>
      <c r="C186" s="64" t="s">
        <v>162</v>
      </c>
      <c r="D186" s="65">
        <v>4</v>
      </c>
      <c r="E186" s="66" t="s">
        <v>27</v>
      </c>
      <c r="F186" s="67" t="s">
        <v>335</v>
      </c>
      <c r="G186" s="68">
        <f t="shared" si="14"/>
        <v>280</v>
      </c>
      <c r="H186" s="69">
        <v>70</v>
      </c>
      <c r="I186" s="147"/>
      <c r="J186" s="21">
        <f t="shared" si="15"/>
        <v>0</v>
      </c>
      <c r="K186" s="34" t="str">
        <f t="shared" si="16"/>
        <v xml:space="preserve"> </v>
      </c>
      <c r="L186" s="120"/>
      <c r="M186" s="121"/>
      <c r="N186" s="122"/>
      <c r="O186" s="121"/>
      <c r="P186" s="137"/>
      <c r="Q186" s="137"/>
      <c r="R186" s="124"/>
      <c r="S186" s="121"/>
      <c r="T186" s="125"/>
      <c r="U186" s="113"/>
    </row>
    <row r="187" spans="1:21" ht="23.25" customHeight="1" x14ac:dyDescent="0.35">
      <c r="A187" s="38"/>
      <c r="B187" s="63">
        <v>181</v>
      </c>
      <c r="C187" s="64" t="s">
        <v>163</v>
      </c>
      <c r="D187" s="65">
        <v>1</v>
      </c>
      <c r="E187" s="66" t="s">
        <v>27</v>
      </c>
      <c r="F187" s="67" t="s">
        <v>336</v>
      </c>
      <c r="G187" s="68">
        <f t="shared" si="14"/>
        <v>420</v>
      </c>
      <c r="H187" s="69">
        <v>420</v>
      </c>
      <c r="I187" s="147"/>
      <c r="J187" s="21">
        <f t="shared" si="15"/>
        <v>0</v>
      </c>
      <c r="K187" s="34" t="str">
        <f t="shared" si="16"/>
        <v xml:space="preserve"> </v>
      </c>
      <c r="L187" s="120"/>
      <c r="M187" s="121"/>
      <c r="N187" s="122"/>
      <c r="O187" s="121"/>
      <c r="P187" s="137"/>
      <c r="Q187" s="137"/>
      <c r="R187" s="124"/>
      <c r="S187" s="121"/>
      <c r="T187" s="125"/>
      <c r="U187" s="113"/>
    </row>
    <row r="188" spans="1:21" ht="23.25" customHeight="1" thickBot="1" x14ac:dyDescent="0.4">
      <c r="A188" s="38"/>
      <c r="B188" s="74">
        <v>182</v>
      </c>
      <c r="C188" s="75" t="s">
        <v>164</v>
      </c>
      <c r="D188" s="76">
        <v>3</v>
      </c>
      <c r="E188" s="77" t="s">
        <v>26</v>
      </c>
      <c r="F188" s="78" t="s">
        <v>337</v>
      </c>
      <c r="G188" s="79">
        <f t="shared" si="14"/>
        <v>48</v>
      </c>
      <c r="H188" s="80">
        <v>16</v>
      </c>
      <c r="I188" s="148"/>
      <c r="J188" s="36">
        <f t="shared" si="15"/>
        <v>0</v>
      </c>
      <c r="K188" s="41" t="str">
        <f t="shared" si="16"/>
        <v xml:space="preserve"> </v>
      </c>
      <c r="L188" s="126"/>
      <c r="M188" s="127"/>
      <c r="N188" s="128"/>
      <c r="O188" s="127"/>
      <c r="P188" s="138"/>
      <c r="Q188" s="138"/>
      <c r="R188" s="130"/>
      <c r="S188" s="127"/>
      <c r="T188" s="131"/>
      <c r="U188" s="113"/>
    </row>
    <row r="189" spans="1:21" ht="35.25" customHeight="1" x14ac:dyDescent="0.35">
      <c r="A189" s="38"/>
      <c r="B189" s="81">
        <v>183</v>
      </c>
      <c r="C189" s="82" t="s">
        <v>338</v>
      </c>
      <c r="D189" s="83">
        <v>10</v>
      </c>
      <c r="E189" s="84" t="s">
        <v>26</v>
      </c>
      <c r="F189" s="85" t="s">
        <v>220</v>
      </c>
      <c r="G189" s="86">
        <f t="shared" si="14"/>
        <v>350</v>
      </c>
      <c r="H189" s="87">
        <v>35</v>
      </c>
      <c r="I189" s="149"/>
      <c r="J189" s="35">
        <f t="shared" si="15"/>
        <v>0</v>
      </c>
      <c r="K189" s="40" t="str">
        <f t="shared" si="16"/>
        <v xml:space="preserve"> </v>
      </c>
      <c r="L189" s="132" t="s">
        <v>24</v>
      </c>
      <c r="M189" s="133" t="s">
        <v>25</v>
      </c>
      <c r="N189" s="134"/>
      <c r="O189" s="133"/>
      <c r="P189" s="132" t="s">
        <v>171</v>
      </c>
      <c r="Q189" s="132" t="s">
        <v>353</v>
      </c>
      <c r="R189" s="135">
        <v>14</v>
      </c>
      <c r="S189" s="133"/>
      <c r="T189" s="136" t="s">
        <v>7</v>
      </c>
      <c r="U189" s="113"/>
    </row>
    <row r="190" spans="1:21" ht="23.25" customHeight="1" x14ac:dyDescent="0.35">
      <c r="A190" s="38"/>
      <c r="B190" s="63">
        <v>184</v>
      </c>
      <c r="C190" s="64" t="s">
        <v>339</v>
      </c>
      <c r="D190" s="65">
        <v>40</v>
      </c>
      <c r="E190" s="66" t="s">
        <v>26</v>
      </c>
      <c r="F190" s="67" t="s">
        <v>58</v>
      </c>
      <c r="G190" s="68">
        <f t="shared" si="14"/>
        <v>880</v>
      </c>
      <c r="H190" s="69">
        <v>22</v>
      </c>
      <c r="I190" s="147"/>
      <c r="J190" s="21">
        <f t="shared" si="15"/>
        <v>0</v>
      </c>
      <c r="K190" s="34" t="str">
        <f t="shared" si="16"/>
        <v xml:space="preserve"> </v>
      </c>
      <c r="L190" s="123"/>
      <c r="M190" s="121"/>
      <c r="N190" s="122"/>
      <c r="O190" s="121"/>
      <c r="P190" s="139"/>
      <c r="Q190" s="139"/>
      <c r="R190" s="124"/>
      <c r="S190" s="121"/>
      <c r="T190" s="125"/>
      <c r="U190" s="113"/>
    </row>
    <row r="191" spans="1:21" ht="23.25" customHeight="1" x14ac:dyDescent="0.35">
      <c r="A191" s="38"/>
      <c r="B191" s="63">
        <v>185</v>
      </c>
      <c r="C191" s="64" t="s">
        <v>29</v>
      </c>
      <c r="D191" s="65">
        <v>2</v>
      </c>
      <c r="E191" s="66" t="s">
        <v>27</v>
      </c>
      <c r="F191" s="67" t="s">
        <v>240</v>
      </c>
      <c r="G191" s="68">
        <f t="shared" si="14"/>
        <v>120</v>
      </c>
      <c r="H191" s="69">
        <v>60</v>
      </c>
      <c r="I191" s="147"/>
      <c r="J191" s="21">
        <f t="shared" si="15"/>
        <v>0</v>
      </c>
      <c r="K191" s="34" t="str">
        <f t="shared" si="16"/>
        <v xml:space="preserve"> </v>
      </c>
      <c r="L191" s="123"/>
      <c r="M191" s="121"/>
      <c r="N191" s="122"/>
      <c r="O191" s="121"/>
      <c r="P191" s="139"/>
      <c r="Q191" s="139"/>
      <c r="R191" s="124"/>
      <c r="S191" s="121"/>
      <c r="T191" s="125"/>
      <c r="U191" s="113"/>
    </row>
    <row r="192" spans="1:21" ht="23.25" customHeight="1" x14ac:dyDescent="0.35">
      <c r="A192" s="38"/>
      <c r="B192" s="63">
        <v>186</v>
      </c>
      <c r="C192" s="64" t="s">
        <v>86</v>
      </c>
      <c r="D192" s="65">
        <v>10</v>
      </c>
      <c r="E192" s="66" t="s">
        <v>26</v>
      </c>
      <c r="F192" s="67" t="s">
        <v>252</v>
      </c>
      <c r="G192" s="68">
        <f t="shared" si="14"/>
        <v>80</v>
      </c>
      <c r="H192" s="69">
        <v>8</v>
      </c>
      <c r="I192" s="147"/>
      <c r="J192" s="21">
        <f t="shared" si="15"/>
        <v>0</v>
      </c>
      <c r="K192" s="34" t="str">
        <f t="shared" si="16"/>
        <v xml:space="preserve"> </v>
      </c>
      <c r="L192" s="123"/>
      <c r="M192" s="121"/>
      <c r="N192" s="122"/>
      <c r="O192" s="121"/>
      <c r="P192" s="139"/>
      <c r="Q192" s="139"/>
      <c r="R192" s="124"/>
      <c r="S192" s="121"/>
      <c r="T192" s="125"/>
      <c r="U192" s="113"/>
    </row>
    <row r="193" spans="1:21" ht="23.25" customHeight="1" x14ac:dyDescent="0.35">
      <c r="A193" s="38"/>
      <c r="B193" s="63">
        <v>187</v>
      </c>
      <c r="C193" s="64" t="s">
        <v>31</v>
      </c>
      <c r="D193" s="65">
        <v>5</v>
      </c>
      <c r="E193" s="66" t="s">
        <v>26</v>
      </c>
      <c r="F193" s="67" t="s">
        <v>42</v>
      </c>
      <c r="G193" s="68">
        <f t="shared" si="14"/>
        <v>100</v>
      </c>
      <c r="H193" s="69">
        <v>20</v>
      </c>
      <c r="I193" s="147"/>
      <c r="J193" s="21">
        <f t="shared" si="15"/>
        <v>0</v>
      </c>
      <c r="K193" s="34" t="str">
        <f t="shared" si="16"/>
        <v xml:space="preserve"> </v>
      </c>
      <c r="L193" s="123"/>
      <c r="M193" s="121"/>
      <c r="N193" s="122"/>
      <c r="O193" s="121"/>
      <c r="P193" s="139"/>
      <c r="Q193" s="139"/>
      <c r="R193" s="124"/>
      <c r="S193" s="121"/>
      <c r="T193" s="125"/>
      <c r="U193" s="113"/>
    </row>
    <row r="194" spans="1:21" ht="23.25" customHeight="1" x14ac:dyDescent="0.35">
      <c r="A194" s="38"/>
      <c r="B194" s="63">
        <v>188</v>
      </c>
      <c r="C194" s="64" t="s">
        <v>165</v>
      </c>
      <c r="D194" s="65">
        <v>10</v>
      </c>
      <c r="E194" s="66" t="s">
        <v>26</v>
      </c>
      <c r="F194" s="67" t="s">
        <v>340</v>
      </c>
      <c r="G194" s="68">
        <f t="shared" si="14"/>
        <v>20</v>
      </c>
      <c r="H194" s="69">
        <v>2</v>
      </c>
      <c r="I194" s="147"/>
      <c r="J194" s="21">
        <f t="shared" si="15"/>
        <v>0</v>
      </c>
      <c r="K194" s="34" t="str">
        <f t="shared" si="16"/>
        <v xml:space="preserve"> </v>
      </c>
      <c r="L194" s="123"/>
      <c r="M194" s="121"/>
      <c r="N194" s="122"/>
      <c r="O194" s="121"/>
      <c r="P194" s="139"/>
      <c r="Q194" s="139"/>
      <c r="R194" s="124"/>
      <c r="S194" s="121"/>
      <c r="T194" s="125"/>
      <c r="U194" s="113"/>
    </row>
    <row r="195" spans="1:21" ht="23.25" customHeight="1" x14ac:dyDescent="0.35">
      <c r="A195" s="38"/>
      <c r="B195" s="63">
        <v>189</v>
      </c>
      <c r="C195" s="64" t="s">
        <v>285</v>
      </c>
      <c r="D195" s="65">
        <v>2</v>
      </c>
      <c r="E195" s="66" t="s">
        <v>166</v>
      </c>
      <c r="F195" s="67" t="s">
        <v>341</v>
      </c>
      <c r="G195" s="68">
        <f t="shared" si="14"/>
        <v>16</v>
      </c>
      <c r="H195" s="69">
        <v>8</v>
      </c>
      <c r="I195" s="147"/>
      <c r="J195" s="21">
        <f t="shared" si="15"/>
        <v>0</v>
      </c>
      <c r="K195" s="34" t="str">
        <f t="shared" si="16"/>
        <v xml:space="preserve"> </v>
      </c>
      <c r="L195" s="123"/>
      <c r="M195" s="121"/>
      <c r="N195" s="122"/>
      <c r="O195" s="121"/>
      <c r="P195" s="139"/>
      <c r="Q195" s="139"/>
      <c r="R195" s="124"/>
      <c r="S195" s="121"/>
      <c r="T195" s="125"/>
      <c r="U195" s="113"/>
    </row>
    <row r="196" spans="1:21" ht="23.25" customHeight="1" x14ac:dyDescent="0.35">
      <c r="A196" s="38"/>
      <c r="B196" s="63">
        <v>190</v>
      </c>
      <c r="C196" s="64" t="s">
        <v>132</v>
      </c>
      <c r="D196" s="65">
        <v>1</v>
      </c>
      <c r="E196" s="66" t="s">
        <v>28</v>
      </c>
      <c r="F196" s="67" t="s">
        <v>286</v>
      </c>
      <c r="G196" s="68">
        <f t="shared" si="14"/>
        <v>32</v>
      </c>
      <c r="H196" s="69">
        <v>32</v>
      </c>
      <c r="I196" s="147"/>
      <c r="J196" s="21">
        <f t="shared" si="15"/>
        <v>0</v>
      </c>
      <c r="K196" s="34" t="str">
        <f t="shared" si="16"/>
        <v xml:space="preserve"> </v>
      </c>
      <c r="L196" s="123"/>
      <c r="M196" s="121"/>
      <c r="N196" s="122"/>
      <c r="O196" s="121"/>
      <c r="P196" s="139"/>
      <c r="Q196" s="139"/>
      <c r="R196" s="124"/>
      <c r="S196" s="121"/>
      <c r="T196" s="125"/>
      <c r="U196" s="113"/>
    </row>
    <row r="197" spans="1:21" ht="23.25" customHeight="1" x14ac:dyDescent="0.35">
      <c r="A197" s="38"/>
      <c r="B197" s="63">
        <v>191</v>
      </c>
      <c r="C197" s="64" t="s">
        <v>342</v>
      </c>
      <c r="D197" s="65">
        <v>2</v>
      </c>
      <c r="E197" s="66" t="s">
        <v>26</v>
      </c>
      <c r="F197" s="67" t="s">
        <v>287</v>
      </c>
      <c r="G197" s="68">
        <f t="shared" si="14"/>
        <v>19</v>
      </c>
      <c r="H197" s="69">
        <v>9.5</v>
      </c>
      <c r="I197" s="147"/>
      <c r="J197" s="21">
        <f t="shared" si="15"/>
        <v>0</v>
      </c>
      <c r="K197" s="34" t="str">
        <f t="shared" si="16"/>
        <v xml:space="preserve"> </v>
      </c>
      <c r="L197" s="123"/>
      <c r="M197" s="121"/>
      <c r="N197" s="122"/>
      <c r="O197" s="121"/>
      <c r="P197" s="139"/>
      <c r="Q197" s="139"/>
      <c r="R197" s="124"/>
      <c r="S197" s="121"/>
      <c r="T197" s="125"/>
      <c r="U197" s="113"/>
    </row>
    <row r="198" spans="1:21" ht="36.75" customHeight="1" x14ac:dyDescent="0.35">
      <c r="A198" s="38"/>
      <c r="B198" s="63">
        <v>192</v>
      </c>
      <c r="C198" s="64" t="s">
        <v>135</v>
      </c>
      <c r="D198" s="65">
        <v>1</v>
      </c>
      <c r="E198" s="66" t="s">
        <v>28</v>
      </c>
      <c r="F198" s="67" t="s">
        <v>288</v>
      </c>
      <c r="G198" s="68">
        <f t="shared" si="14"/>
        <v>39</v>
      </c>
      <c r="H198" s="69">
        <v>39</v>
      </c>
      <c r="I198" s="147"/>
      <c r="J198" s="21">
        <f t="shared" si="15"/>
        <v>0</v>
      </c>
      <c r="K198" s="34" t="str">
        <f t="shared" si="16"/>
        <v xml:space="preserve"> </v>
      </c>
      <c r="L198" s="123"/>
      <c r="M198" s="121"/>
      <c r="N198" s="122"/>
      <c r="O198" s="121"/>
      <c r="P198" s="139"/>
      <c r="Q198" s="139"/>
      <c r="R198" s="124"/>
      <c r="S198" s="121"/>
      <c r="T198" s="125"/>
      <c r="U198" s="113"/>
    </row>
    <row r="199" spans="1:21" ht="27" customHeight="1" x14ac:dyDescent="0.35">
      <c r="A199" s="38"/>
      <c r="B199" s="63">
        <v>193</v>
      </c>
      <c r="C199" s="64" t="s">
        <v>343</v>
      </c>
      <c r="D199" s="65">
        <v>2</v>
      </c>
      <c r="E199" s="66" t="s">
        <v>26</v>
      </c>
      <c r="F199" s="67" t="s">
        <v>291</v>
      </c>
      <c r="G199" s="68">
        <f t="shared" si="14"/>
        <v>18</v>
      </c>
      <c r="H199" s="69">
        <v>9</v>
      </c>
      <c r="I199" s="147"/>
      <c r="J199" s="21">
        <f t="shared" si="15"/>
        <v>0</v>
      </c>
      <c r="K199" s="34" t="str">
        <f t="shared" si="16"/>
        <v xml:space="preserve"> </v>
      </c>
      <c r="L199" s="123"/>
      <c r="M199" s="121"/>
      <c r="N199" s="122"/>
      <c r="O199" s="121"/>
      <c r="P199" s="139"/>
      <c r="Q199" s="139"/>
      <c r="R199" s="124"/>
      <c r="S199" s="121"/>
      <c r="T199" s="125"/>
      <c r="U199" s="113"/>
    </row>
    <row r="200" spans="1:21" ht="36.75" customHeight="1" x14ac:dyDescent="0.35">
      <c r="A200" s="38"/>
      <c r="B200" s="63">
        <v>194</v>
      </c>
      <c r="C200" s="64" t="s">
        <v>136</v>
      </c>
      <c r="D200" s="65">
        <v>1</v>
      </c>
      <c r="E200" s="66" t="s">
        <v>28</v>
      </c>
      <c r="F200" s="67" t="s">
        <v>344</v>
      </c>
      <c r="G200" s="68">
        <f t="shared" si="14"/>
        <v>35</v>
      </c>
      <c r="H200" s="69">
        <v>35</v>
      </c>
      <c r="I200" s="147"/>
      <c r="J200" s="21">
        <f t="shared" si="15"/>
        <v>0</v>
      </c>
      <c r="K200" s="34" t="str">
        <f t="shared" si="16"/>
        <v xml:space="preserve"> </v>
      </c>
      <c r="L200" s="123"/>
      <c r="M200" s="121"/>
      <c r="N200" s="122"/>
      <c r="O200" s="121"/>
      <c r="P200" s="139"/>
      <c r="Q200" s="139"/>
      <c r="R200" s="124"/>
      <c r="S200" s="121"/>
      <c r="T200" s="125"/>
      <c r="U200" s="113"/>
    </row>
    <row r="201" spans="1:21" ht="23.25" customHeight="1" x14ac:dyDescent="0.35">
      <c r="A201" s="38"/>
      <c r="B201" s="63">
        <v>195</v>
      </c>
      <c r="C201" s="64" t="s">
        <v>137</v>
      </c>
      <c r="D201" s="65">
        <v>1</v>
      </c>
      <c r="E201" s="66" t="s">
        <v>26</v>
      </c>
      <c r="F201" s="67" t="s">
        <v>293</v>
      </c>
      <c r="G201" s="68">
        <f t="shared" si="14"/>
        <v>10</v>
      </c>
      <c r="H201" s="69">
        <v>10</v>
      </c>
      <c r="I201" s="147"/>
      <c r="J201" s="21">
        <f t="shared" si="15"/>
        <v>0</v>
      </c>
      <c r="K201" s="34" t="str">
        <f t="shared" si="16"/>
        <v xml:space="preserve"> </v>
      </c>
      <c r="L201" s="123"/>
      <c r="M201" s="121"/>
      <c r="N201" s="122"/>
      <c r="O201" s="121"/>
      <c r="P201" s="139"/>
      <c r="Q201" s="139"/>
      <c r="R201" s="124"/>
      <c r="S201" s="121"/>
      <c r="T201" s="125"/>
      <c r="U201" s="113"/>
    </row>
    <row r="202" spans="1:21" ht="23.25" customHeight="1" x14ac:dyDescent="0.35">
      <c r="A202" s="38"/>
      <c r="B202" s="63">
        <v>196</v>
      </c>
      <c r="C202" s="64" t="s">
        <v>138</v>
      </c>
      <c r="D202" s="65">
        <v>1</v>
      </c>
      <c r="E202" s="66" t="s">
        <v>28</v>
      </c>
      <c r="F202" s="67" t="s">
        <v>345</v>
      </c>
      <c r="G202" s="68">
        <f t="shared" si="14"/>
        <v>38</v>
      </c>
      <c r="H202" s="69">
        <v>38</v>
      </c>
      <c r="I202" s="147"/>
      <c r="J202" s="21">
        <f t="shared" si="15"/>
        <v>0</v>
      </c>
      <c r="K202" s="34" t="str">
        <f t="shared" si="16"/>
        <v xml:space="preserve"> </v>
      </c>
      <c r="L202" s="123"/>
      <c r="M202" s="121"/>
      <c r="N202" s="122"/>
      <c r="O202" s="121"/>
      <c r="P202" s="139"/>
      <c r="Q202" s="139"/>
      <c r="R202" s="124"/>
      <c r="S202" s="121"/>
      <c r="T202" s="125"/>
      <c r="U202" s="113"/>
    </row>
    <row r="203" spans="1:21" ht="23.25" customHeight="1" x14ac:dyDescent="0.35">
      <c r="A203" s="38"/>
      <c r="B203" s="63">
        <v>197</v>
      </c>
      <c r="C203" s="64" t="s">
        <v>347</v>
      </c>
      <c r="D203" s="65">
        <v>1</v>
      </c>
      <c r="E203" s="66" t="s">
        <v>28</v>
      </c>
      <c r="F203" s="67" t="s">
        <v>346</v>
      </c>
      <c r="G203" s="68">
        <f t="shared" si="14"/>
        <v>46</v>
      </c>
      <c r="H203" s="69">
        <v>46</v>
      </c>
      <c r="I203" s="147"/>
      <c r="J203" s="21">
        <f t="shared" si="15"/>
        <v>0</v>
      </c>
      <c r="K203" s="34" t="str">
        <f t="shared" si="16"/>
        <v xml:space="preserve"> </v>
      </c>
      <c r="L203" s="123"/>
      <c r="M203" s="121"/>
      <c r="N203" s="122"/>
      <c r="O203" s="121"/>
      <c r="P203" s="139"/>
      <c r="Q203" s="139"/>
      <c r="R203" s="124"/>
      <c r="S203" s="121"/>
      <c r="T203" s="125"/>
      <c r="U203" s="113"/>
    </row>
    <row r="204" spans="1:21" ht="23.25" customHeight="1" x14ac:dyDescent="0.35">
      <c r="A204" s="38"/>
      <c r="B204" s="63">
        <v>198</v>
      </c>
      <c r="C204" s="64" t="s">
        <v>167</v>
      </c>
      <c r="D204" s="65">
        <v>1</v>
      </c>
      <c r="E204" s="66" t="s">
        <v>27</v>
      </c>
      <c r="F204" s="67" t="s">
        <v>348</v>
      </c>
      <c r="G204" s="68">
        <f t="shared" si="14"/>
        <v>220</v>
      </c>
      <c r="H204" s="69">
        <v>220</v>
      </c>
      <c r="I204" s="147"/>
      <c r="J204" s="21">
        <f t="shared" si="15"/>
        <v>0</v>
      </c>
      <c r="K204" s="34" t="str">
        <f t="shared" si="16"/>
        <v xml:space="preserve"> </v>
      </c>
      <c r="L204" s="123"/>
      <c r="M204" s="121"/>
      <c r="N204" s="122"/>
      <c r="O204" s="121"/>
      <c r="P204" s="139"/>
      <c r="Q204" s="139"/>
      <c r="R204" s="124"/>
      <c r="S204" s="121"/>
      <c r="T204" s="125"/>
      <c r="U204" s="113"/>
    </row>
    <row r="205" spans="1:21" ht="41.25" customHeight="1" x14ac:dyDescent="0.35">
      <c r="A205" s="38"/>
      <c r="B205" s="63">
        <v>199</v>
      </c>
      <c r="C205" s="64" t="s">
        <v>143</v>
      </c>
      <c r="D205" s="65">
        <v>1</v>
      </c>
      <c r="E205" s="66" t="s">
        <v>27</v>
      </c>
      <c r="F205" s="67" t="s">
        <v>303</v>
      </c>
      <c r="G205" s="68">
        <f t="shared" si="14"/>
        <v>88</v>
      </c>
      <c r="H205" s="69">
        <v>88</v>
      </c>
      <c r="I205" s="147"/>
      <c r="J205" s="21">
        <f t="shared" si="15"/>
        <v>0</v>
      </c>
      <c r="K205" s="34" t="str">
        <f t="shared" si="16"/>
        <v xml:space="preserve"> </v>
      </c>
      <c r="L205" s="123"/>
      <c r="M205" s="121"/>
      <c r="N205" s="122"/>
      <c r="O205" s="121"/>
      <c r="P205" s="139"/>
      <c r="Q205" s="139"/>
      <c r="R205" s="124"/>
      <c r="S205" s="121"/>
      <c r="T205" s="125"/>
      <c r="U205" s="113"/>
    </row>
    <row r="206" spans="1:21" ht="23.25" customHeight="1" thickBot="1" x14ac:dyDescent="0.4">
      <c r="A206" s="38"/>
      <c r="B206" s="74">
        <v>200</v>
      </c>
      <c r="C206" s="75" t="s">
        <v>350</v>
      </c>
      <c r="D206" s="76">
        <v>30</v>
      </c>
      <c r="E206" s="77" t="s">
        <v>26</v>
      </c>
      <c r="F206" s="78" t="s">
        <v>349</v>
      </c>
      <c r="G206" s="79">
        <f t="shared" si="14"/>
        <v>240</v>
      </c>
      <c r="H206" s="80">
        <v>8</v>
      </c>
      <c r="I206" s="148"/>
      <c r="J206" s="36">
        <f t="shared" si="15"/>
        <v>0</v>
      </c>
      <c r="K206" s="41" t="str">
        <f t="shared" si="16"/>
        <v xml:space="preserve"> </v>
      </c>
      <c r="L206" s="129"/>
      <c r="M206" s="127"/>
      <c r="N206" s="128"/>
      <c r="O206" s="127"/>
      <c r="P206" s="140"/>
      <c r="Q206" s="140"/>
      <c r="R206" s="130"/>
      <c r="S206" s="127"/>
      <c r="T206" s="131"/>
      <c r="U206" s="113"/>
    </row>
    <row r="207" spans="1:21" ht="90.75" customHeight="1" thickBot="1" x14ac:dyDescent="0.4">
      <c r="A207" s="38"/>
      <c r="B207" s="97">
        <v>201</v>
      </c>
      <c r="C207" s="98" t="s">
        <v>168</v>
      </c>
      <c r="D207" s="99">
        <v>12</v>
      </c>
      <c r="E207" s="100" t="s">
        <v>26</v>
      </c>
      <c r="F207" s="101" t="s">
        <v>356</v>
      </c>
      <c r="G207" s="102">
        <f t="shared" si="14"/>
        <v>12600</v>
      </c>
      <c r="H207" s="103">
        <v>1050</v>
      </c>
      <c r="I207" s="150"/>
      <c r="J207" s="42">
        <f t="shared" si="15"/>
        <v>0</v>
      </c>
      <c r="K207" s="43" t="str">
        <f t="shared" si="16"/>
        <v xml:space="preserve"> </v>
      </c>
      <c r="L207" s="141" t="s">
        <v>24</v>
      </c>
      <c r="M207" s="142" t="s">
        <v>25</v>
      </c>
      <c r="N207" s="143"/>
      <c r="O207" s="142"/>
      <c r="P207" s="141" t="s">
        <v>172</v>
      </c>
      <c r="Q207" s="141" t="s">
        <v>354</v>
      </c>
      <c r="R207" s="144">
        <v>14</v>
      </c>
      <c r="S207" s="142"/>
      <c r="T207" s="145" t="s">
        <v>7</v>
      </c>
      <c r="U207" s="113"/>
    </row>
    <row r="208" spans="1:21" ht="13.5" customHeight="1" thickTop="1" thickBot="1" x14ac:dyDescent="0.4">
      <c r="C208" s="4"/>
      <c r="D208" s="4"/>
      <c r="E208" s="4"/>
      <c r="F208" s="4"/>
      <c r="G208" s="4"/>
      <c r="J208" s="33"/>
    </row>
    <row r="209" spans="2:20" ht="60.75" customHeight="1" thickTop="1" thickBot="1" x14ac:dyDescent="0.4">
      <c r="B209" s="45" t="s">
        <v>8</v>
      </c>
      <c r="C209" s="45"/>
      <c r="D209" s="45"/>
      <c r="E209" s="45"/>
      <c r="F209" s="45"/>
      <c r="G209" s="22"/>
      <c r="H209" s="23" t="s">
        <v>9</v>
      </c>
      <c r="I209" s="46" t="s">
        <v>10</v>
      </c>
      <c r="J209" s="47"/>
      <c r="K209" s="48"/>
      <c r="S209" s="17"/>
      <c r="T209" s="24"/>
    </row>
    <row r="210" spans="2:20" ht="33" customHeight="1" thickTop="1" thickBot="1" x14ac:dyDescent="0.4">
      <c r="B210" s="49" t="s">
        <v>11</v>
      </c>
      <c r="C210" s="49"/>
      <c r="D210" s="49"/>
      <c r="E210" s="49"/>
      <c r="F210" s="49"/>
      <c r="G210" s="25"/>
      <c r="H210" s="26">
        <f>SUM(G7:G207)</f>
        <v>61809</v>
      </c>
      <c r="I210" s="50">
        <f>SUM(J7:J207)</f>
        <v>0</v>
      </c>
      <c r="J210" s="51"/>
      <c r="K210" s="52"/>
    </row>
    <row r="211" spans="2:20" ht="7.5" customHeight="1" thickTop="1" x14ac:dyDescent="0.35"/>
    <row r="212" spans="2:20" ht="14.25" customHeight="1" x14ac:dyDescent="0.35"/>
    <row r="213" spans="2:20" ht="14.25" customHeight="1" x14ac:dyDescent="0.35"/>
    <row r="214" spans="2:20" ht="14.25" customHeight="1" x14ac:dyDescent="0.35"/>
    <row r="215" spans="2:20" ht="14.25" customHeight="1" x14ac:dyDescent="0.35"/>
    <row r="216" spans="2:20" ht="14.25" customHeight="1" x14ac:dyDescent="0.35"/>
    <row r="217" spans="2:20" ht="14.25" customHeight="1" x14ac:dyDescent="0.35"/>
    <row r="218" spans="2:20" ht="14.25" customHeight="1" x14ac:dyDescent="0.35"/>
    <row r="219" spans="2:20" ht="14.25" customHeight="1" x14ac:dyDescent="0.35"/>
    <row r="220" spans="2:20" ht="14.25" customHeight="1" x14ac:dyDescent="0.35"/>
    <row r="221" spans="2:20" ht="14.25" customHeight="1" x14ac:dyDescent="0.35"/>
    <row r="222" spans="2:20" ht="14.25" customHeight="1" x14ac:dyDescent="0.35"/>
    <row r="223" spans="2:20" ht="14.25" customHeight="1" x14ac:dyDescent="0.35"/>
    <row r="224" spans="2:20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</sheetData>
  <sheetProtection algorithmName="SHA-512" hashValue="VL64jcxwlbapiJIxJrBFzJJ9fw3lG0BE8lmAlpMPjsWUcpCoBwIWS4bop+dwX/XcWMM8GLDI/rCYWj3fCgK+dA==" saltValue="JlGPdrWOaLYAP0n9gmOVzw==" spinCount="100000" sheet="1" objects="1" scenarios="1" selectLockedCells="1"/>
  <mergeCells count="35">
    <mergeCell ref="S189:S206"/>
    <mergeCell ref="T7:T17"/>
    <mergeCell ref="T18:T188"/>
    <mergeCell ref="T189:T206"/>
    <mergeCell ref="S7:S17"/>
    <mergeCell ref="S18:S188"/>
    <mergeCell ref="N189:N206"/>
    <mergeCell ref="O189:O206"/>
    <mergeCell ref="P7:P17"/>
    <mergeCell ref="Q7:Q17"/>
    <mergeCell ref="R7:R17"/>
    <mergeCell ref="P18:P188"/>
    <mergeCell ref="Q18:Q188"/>
    <mergeCell ref="R18:R188"/>
    <mergeCell ref="P189:P206"/>
    <mergeCell ref="Q189:Q206"/>
    <mergeCell ref="R189:R206"/>
    <mergeCell ref="N7:N17"/>
    <mergeCell ref="O7:O17"/>
    <mergeCell ref="N18:N188"/>
    <mergeCell ref="O18:O188"/>
    <mergeCell ref="L189:L206"/>
    <mergeCell ref="M189:M206"/>
    <mergeCell ref="L18:L188"/>
    <mergeCell ref="M18:M188"/>
    <mergeCell ref="L7:L17"/>
    <mergeCell ref="M7:M17"/>
    <mergeCell ref="B1:D1"/>
    <mergeCell ref="B209:F209"/>
    <mergeCell ref="I209:K209"/>
    <mergeCell ref="B210:F210"/>
    <mergeCell ref="I210:K210"/>
    <mergeCell ref="B3:C4"/>
    <mergeCell ref="D3:E4"/>
    <mergeCell ref="F3:F4"/>
  </mergeCells>
  <conditionalFormatting sqref="B7:B207">
    <cfRule type="containsBlanks" dxfId="15" priority="51">
      <formula>LEN(TRIM(B7))=0</formula>
    </cfRule>
  </conditionalFormatting>
  <conditionalFormatting sqref="B7:B207">
    <cfRule type="cellIs" dxfId="14" priority="46" operator="greaterThanOrEqual">
      <formula>1</formula>
    </cfRule>
  </conditionalFormatting>
  <conditionalFormatting sqref="K7:K207">
    <cfRule type="cellIs" dxfId="13" priority="43" operator="equal">
      <formula>"VYHOVUJE"</formula>
    </cfRule>
  </conditionalFormatting>
  <conditionalFormatting sqref="K7:K207">
    <cfRule type="cellIs" dxfId="12" priority="42" operator="equal">
      <formula>"NEVYHOVUJE"</formula>
    </cfRule>
  </conditionalFormatting>
  <conditionalFormatting sqref="I7">
    <cfRule type="containsBlanks" dxfId="11" priority="13">
      <formula>LEN(TRIM(I7))=0</formula>
    </cfRule>
  </conditionalFormatting>
  <conditionalFormatting sqref="I7">
    <cfRule type="notContainsBlanks" dxfId="10" priority="12">
      <formula>LEN(TRIM(I7))&gt;0</formula>
    </cfRule>
  </conditionalFormatting>
  <conditionalFormatting sqref="I7:I207">
    <cfRule type="notContainsBlanks" dxfId="9" priority="11">
      <formula>LEN(TRIM(I7))&gt;0</formula>
    </cfRule>
  </conditionalFormatting>
  <conditionalFormatting sqref="I8:I207">
    <cfRule type="containsBlanks" dxfId="8" priority="10">
      <formula>LEN(TRIM(I8))=0</formula>
    </cfRule>
  </conditionalFormatting>
  <conditionalFormatting sqref="I8:I207">
    <cfRule type="notContainsBlanks" dxfId="7" priority="9">
      <formula>LEN(TRIM(I8))&gt;0</formula>
    </cfRule>
  </conditionalFormatting>
  <conditionalFormatting sqref="I8:I207">
    <cfRule type="notContainsBlanks" dxfId="6" priority="8">
      <formula>LEN(TRIM(I8))&gt;0</formula>
    </cfRule>
  </conditionalFormatting>
  <conditionalFormatting sqref="D7:D90">
    <cfRule type="containsBlanks" dxfId="5" priority="6">
      <formula>LEN(TRIM(D7))=0</formula>
    </cfRule>
  </conditionalFormatting>
  <conditionalFormatting sqref="D91">
    <cfRule type="containsBlanks" dxfId="4" priority="5">
      <formula>LEN(TRIM(D91))=0</formula>
    </cfRule>
  </conditionalFormatting>
  <conditionalFormatting sqref="D92:D93">
    <cfRule type="containsBlanks" dxfId="3" priority="4">
      <formula>LEN(TRIM(D92))=0</formula>
    </cfRule>
  </conditionalFormatting>
  <conditionalFormatting sqref="D94">
    <cfRule type="containsBlanks" dxfId="2" priority="3">
      <formula>LEN(TRIM(D94))=0</formula>
    </cfRule>
  </conditionalFormatting>
  <conditionalFormatting sqref="D95:D101">
    <cfRule type="containsBlanks" dxfId="1" priority="2">
      <formula>LEN(TRIM(D95))=0</formula>
    </cfRule>
  </conditionalFormatting>
  <conditionalFormatting sqref="D102:D207">
    <cfRule type="containsBlanks" dxfId="0" priority="1">
      <formula>LEN(TRIM(D102))=0</formula>
    </cfRule>
  </conditionalFormatting>
  <dataValidations count="2">
    <dataValidation type="list" showInputMessage="1" showErrorMessage="1" sqref="E95:E207" xr:uid="{00110067-002D-4C09-909B-00F900D20087}">
      <formula1>"ks,bal,sada,"</formula1>
    </dataValidation>
    <dataValidation type="list" allowBlank="1" showInputMessage="1" showErrorMessage="1" sqref="M7 M18 M189:M207" xr:uid="{8C78CA12-0778-463B-AB36-6B27CB32974B}">
      <formula1>"ANO,NE"</formula1>
    </dataValidation>
  </dataValidations>
  <pageMargins left="0.23622047244094491" right="0.23622047244094491" top="0.15748031496062992" bottom="0.19685039370078741" header="0.15748031496062992" footer="0"/>
  <pageSetup paperSize="9" scale="3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2021-09-14T09:37:25Z</cp:lastPrinted>
  <dcterms:created xsi:type="dcterms:W3CDTF">2014-03-05T12:43:32Z</dcterms:created>
  <dcterms:modified xsi:type="dcterms:W3CDTF">2021-09-14T09:44:24Z</dcterms:modified>
</cp:coreProperties>
</file>